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activeTab="1"/>
  </bookViews>
  <sheets>
    <sheet name=" Conciliaciones bancarias" sheetId="1" r:id="rId1"/>
    <sheet name="Libros de banc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0" i="2" l="1"/>
  <c r="D530" i="2"/>
  <c r="E18" i="2"/>
  <c r="D18" i="2"/>
  <c r="J81" i="1"/>
  <c r="J86" i="1" s="1"/>
  <c r="J65" i="1"/>
  <c r="J72" i="1" s="1"/>
  <c r="J39" i="1"/>
  <c r="J34" i="1"/>
  <c r="J24" i="1"/>
  <c r="J18" i="1"/>
  <c r="J25" i="1" s="1"/>
  <c r="F19" i="2" l="1"/>
  <c r="F531" i="2"/>
</calcChain>
</file>

<file path=xl/sharedStrings.xml><?xml version="1.0" encoding="utf-8"?>
<sst xmlns="http://schemas.openxmlformats.org/spreadsheetml/2006/main" count="1119" uniqueCount="944">
  <si>
    <t>Conciliación Bancaria al 31 de Enero del 2018</t>
  </si>
  <si>
    <t>Capítulo</t>
  </si>
  <si>
    <t>Daf</t>
  </si>
  <si>
    <t>DAF</t>
  </si>
  <si>
    <t>Dependencia</t>
  </si>
  <si>
    <t>UE</t>
  </si>
  <si>
    <t xml:space="preserve">Institución: </t>
  </si>
  <si>
    <t xml:space="preserve">MINISTERIO DE CULTURA </t>
  </si>
  <si>
    <t>Nombre de Cta.:</t>
  </si>
  <si>
    <t>CENTRO DE EVENTOS Y EXPOS.</t>
  </si>
  <si>
    <t>Número Cta.:</t>
  </si>
  <si>
    <t>240-012516-8</t>
  </si>
  <si>
    <t>Banco:</t>
  </si>
  <si>
    <t>BANRESERVAS</t>
  </si>
  <si>
    <t>LIBRO</t>
  </si>
  <si>
    <t>BALANCE EN LIBRO</t>
  </si>
  <si>
    <t>MAS:</t>
  </si>
  <si>
    <t>Depositos del mes</t>
  </si>
  <si>
    <t>Notas de Crédito</t>
  </si>
  <si>
    <t>Cheques Nulos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</si>
  <si>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</si>
  <si>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</si>
  <si>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</si>
  <si>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</si>
  <si>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</si>
  <si>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</si>
  <si>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</si>
  <si>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</si>
  <si>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</si>
  <si>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</si>
  <si>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DG-CB-02-02</t>
  </si>
  <si>
    <t>Preparado por</t>
  </si>
  <si>
    <t>Revisado por</t>
  </si>
  <si>
    <t>Autorizado por</t>
  </si>
  <si>
    <t>OPERATIVA</t>
  </si>
  <si>
    <t>240-006825-3</t>
  </si>
  <si>
    <t>MINISTERIO DE CULTURA</t>
  </si>
  <si>
    <t xml:space="preserve">DIRECCION FINANCIERA </t>
  </si>
  <si>
    <t>DEPARTAMENTO DE CONTABILIDAD</t>
  </si>
  <si>
    <t xml:space="preserve">LIBRO DE BANCO CTA. OPERATIVA RECURSOS DIRECTOS </t>
  </si>
  <si>
    <t>AL 31 DE ENERO DEL 2018</t>
  </si>
  <si>
    <t>Fecha</t>
  </si>
  <si>
    <t>Beneficiario</t>
  </si>
  <si>
    <t>Documento</t>
  </si>
  <si>
    <t>Depósitos</t>
  </si>
  <si>
    <t>Valor</t>
  </si>
  <si>
    <t>Balance</t>
  </si>
  <si>
    <t>BALANCE CONCILIADO AL 31/12/2017</t>
  </si>
  <si>
    <t>NESTEVEZ SERVICIOS DE COMUNICACION, S.R.L.</t>
  </si>
  <si>
    <t>CK-018445</t>
  </si>
  <si>
    <t>CK-018446</t>
  </si>
  <si>
    <t>HAROLD HENRIK OLSEN BOGAERT</t>
  </si>
  <si>
    <t>CK-018447</t>
  </si>
  <si>
    <t>ENRIQUE DE LOS SANTOS DE LOS SANTOS</t>
  </si>
  <si>
    <t>CK-018448</t>
  </si>
  <si>
    <t>JHONNY DE LOS SANTOS EVANGELISTA</t>
  </si>
  <si>
    <t>CK-018449</t>
  </si>
  <si>
    <t>JOHNNY ALBERTO RUBIO REYES</t>
  </si>
  <si>
    <t>CK-018450</t>
  </si>
  <si>
    <t>N/C TRANSFERENCIA BANCARIA</t>
  </si>
  <si>
    <t>TRANSF</t>
  </si>
  <si>
    <t xml:space="preserve">N/D </t>
  </si>
  <si>
    <t xml:space="preserve">CARGOS BANCARIOS </t>
  </si>
  <si>
    <t>SUB-TOTAL</t>
  </si>
  <si>
    <t>BALANCE CONCILIADO AL 31/01/2018</t>
  </si>
  <si>
    <t xml:space="preserve">LIBRO DE BANCO CTA. CENTRO DE EVENTOS Y EXPOSICIONES </t>
  </si>
  <si>
    <t>NANCY GERALDINA FAMILIA DIAZ DE GEIST</t>
  </si>
  <si>
    <t>CK-029239</t>
  </si>
  <si>
    <t>MILAGROS ALTAGRACIA FERNANDEZ SANTOS</t>
  </si>
  <si>
    <t>CK-029240</t>
  </si>
  <si>
    <t>CK-029241</t>
  </si>
  <si>
    <t>CK-029242</t>
  </si>
  <si>
    <t>PASCUAL TAVAREZ ROSARIO</t>
  </si>
  <si>
    <t>CK-029243</t>
  </si>
  <si>
    <t>CK-029244</t>
  </si>
  <si>
    <t>LINDA KAREN CORTES HINCAPIE</t>
  </si>
  <si>
    <t>CK-029245</t>
  </si>
  <si>
    <t>PA LA CALLE, S.R.L.</t>
  </si>
  <si>
    <t>CK-029246</t>
  </si>
  <si>
    <t>ARIS YOALIS LEONARDO ORTEGA</t>
  </si>
  <si>
    <t>CK-029247</t>
  </si>
  <si>
    <t>ORLANDO RAMIREZ GIRON</t>
  </si>
  <si>
    <t>CK-029248</t>
  </si>
  <si>
    <t>YOMAIRA ALTAGRACIA REYES FERNANDEZ</t>
  </si>
  <si>
    <t>CK-029249</t>
  </si>
  <si>
    <t>JUAN PABLO POLANCO CORTORREAL</t>
  </si>
  <si>
    <t>CK-029250</t>
  </si>
  <si>
    <t>WILFREDO ANTONIO DUVAL MENDEZ</t>
  </si>
  <si>
    <t>CK-029251</t>
  </si>
  <si>
    <t>STARLING TERRERO ROSSIS</t>
  </si>
  <si>
    <t>CK-029252</t>
  </si>
  <si>
    <t>OMAR DE JESUS UBRI RAMOS</t>
  </si>
  <si>
    <t>CK-029253</t>
  </si>
  <si>
    <t>ANA ALTAGRACIA RAMOS PEREZ</t>
  </si>
  <si>
    <t>CK-029254</t>
  </si>
  <si>
    <t>JUAN CARLOS LORA</t>
  </si>
  <si>
    <t>CK-029255</t>
  </si>
  <si>
    <t>KATTY  MILAGROS CASADO MEJIA</t>
  </si>
  <si>
    <t>CK-029256</t>
  </si>
  <si>
    <t>MIGUEL ANGEL CUPETE CABRERA</t>
  </si>
  <si>
    <t>CK-029257</t>
  </si>
  <si>
    <t>ANA IZABEL SANTANA VALDEZ</t>
  </si>
  <si>
    <t>CK-029258</t>
  </si>
  <si>
    <t>RUTH ESTHER JIMENEZ BALDERA</t>
  </si>
  <si>
    <t>CK-029259</t>
  </si>
  <si>
    <t>DEGNI VASQUEZ DIAZ</t>
  </si>
  <si>
    <t>CK-029260</t>
  </si>
  <si>
    <t>MARIO MONTERO ENCARNACION</t>
  </si>
  <si>
    <t>CK-029261</t>
  </si>
  <si>
    <t>YUDELKA PAEZ PAREDES DE ALMONTE</t>
  </si>
  <si>
    <t>CK-029262</t>
  </si>
  <si>
    <t>JACQUELINE IVETTE HUGUET TAVAREZ</t>
  </si>
  <si>
    <t>CK-029263</t>
  </si>
  <si>
    <t>DUSTIN ALEXANDRO MUÑOZ ALMANZAR</t>
  </si>
  <si>
    <t>CK-029264</t>
  </si>
  <si>
    <t>PEDRO LUCIANO VERGES CIMAN</t>
  </si>
  <si>
    <t>CK-029265</t>
  </si>
  <si>
    <t>CRISTIAN ENMANUEL ALVARADO ROSARIO</t>
  </si>
  <si>
    <t>CK-029266</t>
  </si>
  <si>
    <t>CK-029267</t>
  </si>
  <si>
    <t>MAYRA IVELISSE MONTILLA DE LOS SANTOS</t>
  </si>
  <si>
    <t>CK-029268</t>
  </si>
  <si>
    <t>DIGNORA ANNERY HERRERA MATEO DE ORTIZ</t>
  </si>
  <si>
    <t>CK-029269</t>
  </si>
  <si>
    <t>LOURDES IVETTE REYES MENDEZ</t>
  </si>
  <si>
    <t>CK-029270</t>
  </si>
  <si>
    <t>ROSA EVANGELISTA BISONO ESPAILLAT</t>
  </si>
  <si>
    <t>CK-029271</t>
  </si>
  <si>
    <t>MARIA NELLY PEÑA GARCIA</t>
  </si>
  <si>
    <t>CK-029272</t>
  </si>
  <si>
    <t>CK-029273</t>
  </si>
  <si>
    <t>SOLANYI MURIEL GOMEZ</t>
  </si>
  <si>
    <t>CK-029274</t>
  </si>
  <si>
    <t>KATHERINE DE PEÑA DAVIS</t>
  </si>
  <si>
    <t>CK-029275</t>
  </si>
  <si>
    <t>PEDRO FERMIN MATEO DE LA CRUZ</t>
  </si>
  <si>
    <t>CK-029276</t>
  </si>
  <si>
    <t>IVELISSE PEREZ ESPINAL DE BATISTA</t>
  </si>
  <si>
    <t>CK-029277</t>
  </si>
  <si>
    <t>JUANA GONZALEZ MARIANO</t>
  </si>
  <si>
    <t>CK-029278</t>
  </si>
  <si>
    <t>ALTAGRACIA MILQUEYA SOTO SUAZO</t>
  </si>
  <si>
    <t>CK-029279</t>
  </si>
  <si>
    <t>CK-029280</t>
  </si>
  <si>
    <t>GEISON DARIO TINEO MATA</t>
  </si>
  <si>
    <t>CK-029281</t>
  </si>
  <si>
    <t>SAMILY RODRIGUEZ CORDERO</t>
  </si>
  <si>
    <t>CK-029282</t>
  </si>
  <si>
    <t>LUZ MERCEDES RIVAS MARTE</t>
  </si>
  <si>
    <t>CK-029283</t>
  </si>
  <si>
    <t>BOLIVAR AUTO AIRE, S.R.L.</t>
  </si>
  <si>
    <t>CK-029284</t>
  </si>
  <si>
    <t>DANILO ANTONIO RODRIGUEZ FERNANDEZ</t>
  </si>
  <si>
    <t>CK-029285</t>
  </si>
  <si>
    <t>JOJUAYRA NAIROBI RODRIGUEZ BENCOSME</t>
  </si>
  <si>
    <t>CK-029286</t>
  </si>
  <si>
    <t>JULIANITO ADAMES SANTANA</t>
  </si>
  <si>
    <t>CK-029287</t>
  </si>
  <si>
    <t>MILSA ALTAGRACIA DE LEON</t>
  </si>
  <si>
    <t>CK-029288</t>
  </si>
  <si>
    <t>ANGEL FERMIN HERNANDEZ MATOS</t>
  </si>
  <si>
    <t>CK-029289</t>
  </si>
  <si>
    <t>ELLIN MARGARITA RODRIGUEZ LUNA</t>
  </si>
  <si>
    <t>CK-029290</t>
  </si>
  <si>
    <t>YLONCA AMPARO MARTIN DE RODRIGUEZ</t>
  </si>
  <si>
    <t>CK-029291</t>
  </si>
  <si>
    <t>FRANCISCO ANTONIO PEPEN LUGO</t>
  </si>
  <si>
    <t>CK-029292</t>
  </si>
  <si>
    <t>HUMANO SEGUROS, S.A.</t>
  </si>
  <si>
    <t>CK-029293</t>
  </si>
  <si>
    <t>CK-029294</t>
  </si>
  <si>
    <t>CARLOS MIGUEL SOSA ALMONTE</t>
  </si>
  <si>
    <t>CK-029295</t>
  </si>
  <si>
    <t>PEDRO RAMIRO GRULLON VIDAL</t>
  </si>
  <si>
    <t>CK-029296</t>
  </si>
  <si>
    <t>ALBANIA DEL CARMEN PERALTA TORRES</t>
  </si>
  <si>
    <t>CK-029297</t>
  </si>
  <si>
    <t>MARIA YSABEL PEREZ PEREZ</t>
  </si>
  <si>
    <t>CK-029298</t>
  </si>
  <si>
    <t>JULIANA MATEO FELIZ</t>
  </si>
  <si>
    <t>CK-029299</t>
  </si>
  <si>
    <t>JUAN MANZUETA MORENO</t>
  </si>
  <si>
    <t>CK-029300</t>
  </si>
  <si>
    <t>CHARTHON EUGENIO PAYANO BAEZ</t>
  </si>
  <si>
    <t>CK-029301</t>
  </si>
  <si>
    <t>VICTOR MANUEL ROSARIO FRANCISCO</t>
  </si>
  <si>
    <t>CK-029302</t>
  </si>
  <si>
    <t>CHRISTIAN POLANCO ROSARIO</t>
  </si>
  <si>
    <t>CK-029303</t>
  </si>
  <si>
    <t>VICTOR ANDRES SANCHEZ LEBRON</t>
  </si>
  <si>
    <t>CK-029304</t>
  </si>
  <si>
    <t>SHUKRANJALI HEYAIME CAIMARES</t>
  </si>
  <si>
    <t>CK-029305</t>
  </si>
  <si>
    <t>DIOMMY FRANCISCA A PEREZ DE LARRACHE</t>
  </si>
  <si>
    <t>CK-029306</t>
  </si>
  <si>
    <t>FRANKLYN DE LOS SANTOS GARCIA</t>
  </si>
  <si>
    <t>CK-029307</t>
  </si>
  <si>
    <t>CAROLINA DANIELA MOTA DURAN</t>
  </si>
  <si>
    <t>CK-029308</t>
  </si>
  <si>
    <t>JOSE DEL CARMEN MATA RODRIGUEZ</t>
  </si>
  <si>
    <t>CK-029309</t>
  </si>
  <si>
    <t>NOEMI TORRES MERCEDES</t>
  </si>
  <si>
    <t>CK-029310</t>
  </si>
  <si>
    <t>FEDERICO FULGENCIO SENSENATE</t>
  </si>
  <si>
    <t>CK-029311</t>
  </si>
  <si>
    <t>MERCEDES FIGUEROA DE OGANDO</t>
  </si>
  <si>
    <t>CK-029312</t>
  </si>
  <si>
    <t>EUSEBIO MARTE SORIANO</t>
  </si>
  <si>
    <t>CK-029313</t>
  </si>
  <si>
    <t>GISSELLE CRISTINA GABOT MARTINEZ</t>
  </si>
  <si>
    <t>CK-029314</t>
  </si>
  <si>
    <t>VANESSA DE LA ROSA ENCARNACION</t>
  </si>
  <si>
    <t>CK-029315</t>
  </si>
  <si>
    <t>JULIO JAVIER RODRIGUEZ MINAYA</t>
  </si>
  <si>
    <t>CK-029316</t>
  </si>
  <si>
    <t>CK-029317</t>
  </si>
  <si>
    <t>VALENTIN ROMERO PINEDA</t>
  </si>
  <si>
    <t>CK-029318</t>
  </si>
  <si>
    <t>CARMELO OGANDO MONTILLA</t>
  </si>
  <si>
    <t>CK-029319</t>
  </si>
  <si>
    <t>ANGEL MARIA SUAZO ORTIZ</t>
  </si>
  <si>
    <t>CK-029320</t>
  </si>
  <si>
    <t>GERONIMO GOMEZ</t>
  </si>
  <si>
    <t>CK-029321</t>
  </si>
  <si>
    <t>YRCIO TOMAS LEBRON TERRERO</t>
  </si>
  <si>
    <t>CK-029322</t>
  </si>
  <si>
    <t>LORENA STEPHANIA MENA CONTRERAS</t>
  </si>
  <si>
    <t>CK-029323</t>
  </si>
  <si>
    <t>MARIA MERCEDES BAUTISTA SANCHEZ</t>
  </si>
  <si>
    <t>CK-029324</t>
  </si>
  <si>
    <t>ROBERTO MEDINA RIOS</t>
  </si>
  <si>
    <t>CK-029325</t>
  </si>
  <si>
    <t>XIOMARA ANTONIA FORTUNA TAVERAS</t>
  </si>
  <si>
    <t>CK-029326</t>
  </si>
  <si>
    <t>ANGEL RICARDO GANTIER ABREU</t>
  </si>
  <si>
    <t>CK-029327</t>
  </si>
  <si>
    <t>ROSELVIS BAEZ VARGAS</t>
  </si>
  <si>
    <t>CK-029328</t>
  </si>
  <si>
    <t>ROBERT AGUSTIN CUEVAS PEREZ</t>
  </si>
  <si>
    <t>CK-029329</t>
  </si>
  <si>
    <t>RENE OSCAR CANARIO MEDRANO</t>
  </si>
  <si>
    <t>CK-029330</t>
  </si>
  <si>
    <t>MARCO STEFANO GIPPONI</t>
  </si>
  <si>
    <t>CK-029331</t>
  </si>
  <si>
    <t>MARIA TERESA ALCANTARA RAMIREZ</t>
  </si>
  <si>
    <t>CK-029332</t>
  </si>
  <si>
    <t>ANA MERCEDES VICTORIA VENTURA</t>
  </si>
  <si>
    <t>CK-029333</t>
  </si>
  <si>
    <t>WALDIN ARTURO MENDEZ ANDUJAR</t>
  </si>
  <si>
    <t>CK-029334</t>
  </si>
  <si>
    <t>JUANA ANGELA RAFAELA HERNANDEZ NUÑEZ</t>
  </si>
  <si>
    <t>CK-029335</t>
  </si>
  <si>
    <t>PORFIRIO JOSE MATEO GUERRERO</t>
  </si>
  <si>
    <t>CK-029336</t>
  </si>
  <si>
    <t>YOKASTA MARILYN GONZALEZ GOMEZ</t>
  </si>
  <si>
    <t>CK-029337</t>
  </si>
  <si>
    <t>RAMON ANTONIO EUSEBIO ALMONTE</t>
  </si>
  <si>
    <t>CK-029338</t>
  </si>
  <si>
    <t>ORETIS MARIA SANCHEZ DE LEON</t>
  </si>
  <si>
    <t>CK-029339</t>
  </si>
  <si>
    <t>HULDA MARIA ZORRILLA RODRIGUEZ</t>
  </si>
  <si>
    <t>CK-029340</t>
  </si>
  <si>
    <t>CK-029341</t>
  </si>
  <si>
    <t>ALBERTO MAGNO RINCON GUZMAN</t>
  </si>
  <si>
    <t>CK-029342</t>
  </si>
  <si>
    <t>CK-029343</t>
  </si>
  <si>
    <t>MARINO LOPEZ MERCEDES</t>
  </si>
  <si>
    <t>CK-029344</t>
  </si>
  <si>
    <t>JUAN CAONABO TAVERAS</t>
  </si>
  <si>
    <t>CK-029345</t>
  </si>
  <si>
    <t>ABRAHAN HILARIO FELIZ CONSTANZA</t>
  </si>
  <si>
    <t>CK-029346</t>
  </si>
  <si>
    <t>CK-029347</t>
  </si>
  <si>
    <t>ADRIAN ALEJANDRO GAÑAN SOTO</t>
  </si>
  <si>
    <t>CK-029348</t>
  </si>
  <si>
    <t>PAMELA JOSEFINA RAMIREZ ALMANZAR</t>
  </si>
  <si>
    <t>CK-029349</t>
  </si>
  <si>
    <t>ANA MARIA OVIEDO HERNANDEZ</t>
  </si>
  <si>
    <t>CK-029350</t>
  </si>
  <si>
    <t>BEINSON JOEL CABRAL DE LOS SANTOS</t>
  </si>
  <si>
    <t>CK-029351</t>
  </si>
  <si>
    <t>LUIS MANUEL HERNANDEZ NIVAR</t>
  </si>
  <si>
    <t>CK-029352</t>
  </si>
  <si>
    <t>REYES MOORE MONTALVO</t>
  </si>
  <si>
    <t>CK-029353</t>
  </si>
  <si>
    <t>CK-029354</t>
  </si>
  <si>
    <t>CK-029355</t>
  </si>
  <si>
    <t>CK-029356</t>
  </si>
  <si>
    <t>JUAN ANTONIO MORALES VILORIO</t>
  </si>
  <si>
    <t>CK-029357</t>
  </si>
  <si>
    <t>CK-029358</t>
  </si>
  <si>
    <t>CK-029359</t>
  </si>
  <si>
    <t>ANGEL MEJIA</t>
  </si>
  <si>
    <t>CK-029360</t>
  </si>
  <si>
    <t>CK-029361</t>
  </si>
  <si>
    <t>CK-029362</t>
  </si>
  <si>
    <t>CK-029363</t>
  </si>
  <si>
    <t>KENNY ALEXANDER FLORES HOLGUIN</t>
  </si>
  <si>
    <t>CK-029364</t>
  </si>
  <si>
    <t>HELEN ELIZABETH OZUNA CASTILLO</t>
  </si>
  <si>
    <t>CK-029365</t>
  </si>
  <si>
    <t>CK-029366</t>
  </si>
  <si>
    <t>CESAR AUGUSTO ZAPATA SANTOS</t>
  </si>
  <si>
    <t>CK-029367</t>
  </si>
  <si>
    <t>CK-029368</t>
  </si>
  <si>
    <t>CK-029369</t>
  </si>
  <si>
    <t>CK-029370</t>
  </si>
  <si>
    <t>MARIA ELIZABETH OVALLE JEREZ</t>
  </si>
  <si>
    <t>CK-029371</t>
  </si>
  <si>
    <t>CK-029372</t>
  </si>
  <si>
    <t>CK-029373</t>
  </si>
  <si>
    <t>SIMON CAESAR NOVAS</t>
  </si>
  <si>
    <t>CK-029374</t>
  </si>
  <si>
    <t>MIGUEL ANGEL GONZALEZ LUGO</t>
  </si>
  <si>
    <t>CK-029375</t>
  </si>
  <si>
    <t>CK-029376</t>
  </si>
  <si>
    <t>NURYS ALTAGRACIA DOMINGUEZ</t>
  </si>
  <si>
    <t>CK-029377</t>
  </si>
  <si>
    <t>ANGELA ALTAGRACIA FERNANDEZ ROSADO</t>
  </si>
  <si>
    <t>CK-029378</t>
  </si>
  <si>
    <t>MANUEL DE JESUS NUÑEZ ASENCIO</t>
  </si>
  <si>
    <t>CK-029379</t>
  </si>
  <si>
    <t>CK-029380</t>
  </si>
  <si>
    <t>MARTHA ALFONSINA DE LA ESP ROQUEL AQUINO</t>
  </si>
  <si>
    <t>CK-029381</t>
  </si>
  <si>
    <t>JIMMY FELIZ</t>
  </si>
  <si>
    <t>CK-029382</t>
  </si>
  <si>
    <t>GLEDIS MERCEDES FERNANDEZ DE LEON</t>
  </si>
  <si>
    <t>CK-029383</t>
  </si>
  <si>
    <t>CK-029384</t>
  </si>
  <si>
    <t>CK-029385</t>
  </si>
  <si>
    <t>PEDRO  VIRGINIO LOPEZ GONZALEZ</t>
  </si>
  <si>
    <t>CK-029386</t>
  </si>
  <si>
    <t>CK-029387</t>
  </si>
  <si>
    <t>ROSA IRENE DEL CARMEN CORPORAN LINARES</t>
  </si>
  <si>
    <t>CK-029388</t>
  </si>
  <si>
    <t>CK-029389</t>
  </si>
  <si>
    <t>CK-029390</t>
  </si>
  <si>
    <t>FEDERICO HERMINIO JOSE HENRIQUEZ GRATEREAUX</t>
  </si>
  <si>
    <t>CK-029391</t>
  </si>
  <si>
    <t>ANGELA ALTAGRACIA FERNADEZ ROSADO</t>
  </si>
  <si>
    <t>CK-029392</t>
  </si>
  <si>
    <t>RICARDO ANTONIO CASTILLO VARGAS</t>
  </si>
  <si>
    <t>CK-029393</t>
  </si>
  <si>
    <t>CK-029394</t>
  </si>
  <si>
    <t>CK-029395</t>
  </si>
  <si>
    <t>CK-029396</t>
  </si>
  <si>
    <t>CK-029397</t>
  </si>
  <si>
    <t>CK-029398</t>
  </si>
  <si>
    <t>EUDES TRINIDAD DE LA CRUZ</t>
  </si>
  <si>
    <t>CK-029399</t>
  </si>
  <si>
    <t>LEONARDO DAVID ALMANZAR GARCIA</t>
  </si>
  <si>
    <t>CK-029400</t>
  </si>
  <si>
    <t>PEDRO VIRGINIO LOPEZ GONZALEZ</t>
  </si>
  <si>
    <t>CK-029401</t>
  </si>
  <si>
    <t>MELVIN RAFAEL AGUASVIVA PEGUERO</t>
  </si>
  <si>
    <t>CK-029402</t>
  </si>
  <si>
    <t>EDGAR RAFAEL SANCHEZ DIAZ</t>
  </si>
  <si>
    <t>CK-029403</t>
  </si>
  <si>
    <t>CESAR ANTONIO GUZMAN BENCOSME</t>
  </si>
  <si>
    <t>CK-029404</t>
  </si>
  <si>
    <t>DAHIANA ARABELIS VARGAS DE NOVA</t>
  </si>
  <si>
    <t>CK-029405</t>
  </si>
  <si>
    <t>ANA PATRICIA MORA RAMIS</t>
  </si>
  <si>
    <t>CK-029406</t>
  </si>
  <si>
    <t>CK-029407</t>
  </si>
  <si>
    <t>SANTA SUSANA TERRERO BATISTA</t>
  </si>
  <si>
    <t>CK-029408</t>
  </si>
  <si>
    <t>AMBAR ALEGNA JUSTO FERNADEZ</t>
  </si>
  <si>
    <t>CK-029409</t>
  </si>
  <si>
    <t>PAOLA MISHELL ARIAS IZQUIERDO</t>
  </si>
  <si>
    <t>CK-029410</t>
  </si>
  <si>
    <t>JOSE ANDRES RIVAS SUAREZ</t>
  </si>
  <si>
    <t>CK-029411</t>
  </si>
  <si>
    <t>MELVIN JOSE GARCIA ROMAN</t>
  </si>
  <si>
    <t>CK-029412</t>
  </si>
  <si>
    <t>VICTOR DE JESUS FERMIN VILLANUEVA</t>
  </si>
  <si>
    <t>CK-029413</t>
  </si>
  <si>
    <t>EPIFANIO GARCIA MARTE</t>
  </si>
  <si>
    <t>CK-029414</t>
  </si>
  <si>
    <t>FRANKLIN VARGAS BELTRE</t>
  </si>
  <si>
    <t>CK-029415</t>
  </si>
  <si>
    <t>CK-029416</t>
  </si>
  <si>
    <t>JOSE LUIS ALMANZAR GARCIA</t>
  </si>
  <si>
    <t>CK-029417</t>
  </si>
  <si>
    <t>CK-029418</t>
  </si>
  <si>
    <t>CK-029419</t>
  </si>
  <si>
    <t>CK-029420</t>
  </si>
  <si>
    <t>ANA LUISA GARCIA DIAZ</t>
  </si>
  <si>
    <t>CK-029421</t>
  </si>
  <si>
    <t>CK-029422</t>
  </si>
  <si>
    <t>MONIKA ALICIA VEGA GONZALEZ</t>
  </si>
  <si>
    <t>CK-029423</t>
  </si>
  <si>
    <t>LR CAMARAS SHOP, SRL.</t>
  </si>
  <si>
    <t>CK-029424</t>
  </si>
  <si>
    <t>ALBERTO VALENZUELA CABRAL</t>
  </si>
  <si>
    <t>CK-029425</t>
  </si>
  <si>
    <t>CK-029426</t>
  </si>
  <si>
    <t>FRANCISCO ARAMIS POLANCO ORTIZ</t>
  </si>
  <si>
    <t>CK-029427</t>
  </si>
  <si>
    <t>JHONY RAFAEL RAMIREZ MARTINEZ</t>
  </si>
  <si>
    <t>CK-029428</t>
  </si>
  <si>
    <t>FELIX BATISTA FELIZ</t>
  </si>
  <si>
    <t>CK-029429</t>
  </si>
  <si>
    <t>ANGEL MARIANO</t>
  </si>
  <si>
    <t>CK-029430</t>
  </si>
  <si>
    <t>ALBERTO DE JESUS FERNANDEZ ALFONSECA</t>
  </si>
  <si>
    <t>CK-029431</t>
  </si>
  <si>
    <t>RAMON ANTONIO VALVERDE</t>
  </si>
  <si>
    <t>CK-029432</t>
  </si>
  <si>
    <t>MARYS GALVAN DE LOS SANTOS</t>
  </si>
  <si>
    <t>CK-029433</t>
  </si>
  <si>
    <t>DIOMEDES GUZMAN SUAZAO</t>
  </si>
  <si>
    <t>CK-029434</t>
  </si>
  <si>
    <t>SUHAIL SAGRARIO PEÑA MEDINA</t>
  </si>
  <si>
    <t>CK-029435</t>
  </si>
  <si>
    <t>CK-029436</t>
  </si>
  <si>
    <t>CLARIBEL MICHEL SANTANA GONZALEZ</t>
  </si>
  <si>
    <t>CK-029437</t>
  </si>
  <si>
    <t>BERENICE REYES RODRIGUEZ</t>
  </si>
  <si>
    <t>CK-029438</t>
  </si>
  <si>
    <t>JESUS ALCEDO SANCHEZ BARRIENTOS</t>
  </si>
  <si>
    <t>CK-029439</t>
  </si>
  <si>
    <t>ASOCIACION DE CRONISTAS DE ARTE</t>
  </si>
  <si>
    <t>CK-029440</t>
  </si>
  <si>
    <t>JUAN MIGUEL VARGAS SANTANA</t>
  </si>
  <si>
    <t>CK-029441</t>
  </si>
  <si>
    <t>MARIA CECILIA GOMEZ RUIZ</t>
  </si>
  <si>
    <t>CK-029442</t>
  </si>
  <si>
    <t>EMILY ELIZABETH MIGUELINA SUCCAR GARCIA</t>
  </si>
  <si>
    <t>CK-029443</t>
  </si>
  <si>
    <t>CK-029444</t>
  </si>
  <si>
    <t>MIRTHA ARGENTINA PIMENTEL DE TUEROS</t>
  </si>
  <si>
    <t>CK-029445</t>
  </si>
  <si>
    <t>CK-029446</t>
  </si>
  <si>
    <t>CK-029447</t>
  </si>
  <si>
    <t>MARY YENNI RUIZ CUEVAS</t>
  </si>
  <si>
    <t>CK-029448</t>
  </si>
  <si>
    <t>RAFAEL NUÑEZ HIDALGO</t>
  </si>
  <si>
    <t>CK-029449</t>
  </si>
  <si>
    <t>CK-029450</t>
  </si>
  <si>
    <t>CENTRO DE SERVICIOS AUTOMOTRIZ M Y C, C. POR A.</t>
  </si>
  <si>
    <t>CK-029451</t>
  </si>
  <si>
    <t>DUARTE METIVIER</t>
  </si>
  <si>
    <t>CK-029452</t>
  </si>
  <si>
    <t>BLANCA MARIA GIL THOMAS</t>
  </si>
  <si>
    <t>CK-029453</t>
  </si>
  <si>
    <t>JONATHAN DE JESUS MORILLO PERDOMO</t>
  </si>
  <si>
    <t>CK-029454</t>
  </si>
  <si>
    <t>CK-029455</t>
  </si>
  <si>
    <t>DIGNORA ANNERY HERRERA MATEO</t>
  </si>
  <si>
    <t>CK-029456</t>
  </si>
  <si>
    <t>ONDINA MATOS DE LENDOR</t>
  </si>
  <si>
    <t>CK-029457</t>
  </si>
  <si>
    <t>CK-029458</t>
  </si>
  <si>
    <t>CK-029459</t>
  </si>
  <si>
    <t>FERNANDO ARTURO CASADO PLUYER</t>
  </si>
  <si>
    <t>CK-029460</t>
  </si>
  <si>
    <t>VALENTIN AMARO ALMONTE</t>
  </si>
  <si>
    <t>CK-029461</t>
  </si>
  <si>
    <t>JESUS ALCEDO SANCHEZ</t>
  </si>
  <si>
    <t>CK-029462</t>
  </si>
  <si>
    <t>SENIA NEREYDA PEÑA RODRIGUEZ</t>
  </si>
  <si>
    <t>CK-029463</t>
  </si>
  <si>
    <t>SANTY RAFAEL GOMEZ RODRIGUEZ</t>
  </si>
  <si>
    <t>CK-029464</t>
  </si>
  <si>
    <t>CK-029465</t>
  </si>
  <si>
    <t>CK-029466</t>
  </si>
  <si>
    <t>CK-029467</t>
  </si>
  <si>
    <t>IRENE REYNOSO MARTINEZ</t>
  </si>
  <si>
    <t>CK-029468</t>
  </si>
  <si>
    <t>MARIO DE LA CRUZ DE LA CRUZ</t>
  </si>
  <si>
    <t>CK-029469</t>
  </si>
  <si>
    <t>JOSE RAMIREZ ROSARIO</t>
  </si>
  <si>
    <t>CK-029470</t>
  </si>
  <si>
    <t>CK-029471</t>
  </si>
  <si>
    <t>PEDRO RAMON ROSARIO</t>
  </si>
  <si>
    <t>CK-029472</t>
  </si>
  <si>
    <t>GUSTAVO FLORIAN  SEIS</t>
  </si>
  <si>
    <t>CK-029473</t>
  </si>
  <si>
    <t>JESUS REYNALDO RODRIGUEZ MOYA</t>
  </si>
  <si>
    <t>CK-029474</t>
  </si>
  <si>
    <t>CK-029475</t>
  </si>
  <si>
    <t>CK-029476</t>
  </si>
  <si>
    <t>CK-029477</t>
  </si>
  <si>
    <t>ALBERTO ANTONIO BREA PEREYRA</t>
  </si>
  <si>
    <t>CK-029478</t>
  </si>
  <si>
    <t>GERMANIA SANTANA MARTINEZ</t>
  </si>
  <si>
    <t>CK-029479</t>
  </si>
  <si>
    <t>JOSE LUIS CHARLA TELLERIA</t>
  </si>
  <si>
    <t>CK-029480</t>
  </si>
  <si>
    <t>CARLOS MIGUEL ORTEGA  VERGES</t>
  </si>
  <si>
    <t>CK-029481</t>
  </si>
  <si>
    <t>PEDDY GARCIA</t>
  </si>
  <si>
    <t>CK-029482</t>
  </si>
  <si>
    <t>CK-029483</t>
  </si>
  <si>
    <t>DIOMMY FRANCISCA A. PEREZ</t>
  </si>
  <si>
    <t>CK-029484</t>
  </si>
  <si>
    <t>OSCAR VALENZUELA ALCANTARA</t>
  </si>
  <si>
    <t>CK-029485</t>
  </si>
  <si>
    <t>MARTA GARCIA DE BELLIARD</t>
  </si>
  <si>
    <t>CK-029486</t>
  </si>
  <si>
    <t>JOHANNY EUGENIA TEJEDA BASILIO</t>
  </si>
  <si>
    <t>CK-029487</t>
  </si>
  <si>
    <t>HARDY BALBINO NUÑEZ CONCEPCION</t>
  </si>
  <si>
    <t>CK-029488</t>
  </si>
  <si>
    <t>CK-029489</t>
  </si>
  <si>
    <t>AELY VENTURA REYES</t>
  </si>
  <si>
    <t>CK-029490</t>
  </si>
  <si>
    <t>ALEXANDER ISAAC VASQUEZ AQUINO</t>
  </si>
  <si>
    <t>CK-029491</t>
  </si>
  <si>
    <t>VANG-TROIG ALBERTO ROSSO DIAZ</t>
  </si>
  <si>
    <t>CK-029492</t>
  </si>
  <si>
    <t>FRANCISCO JOSE SANCHEZ OGANDO</t>
  </si>
  <si>
    <t>CK-029493</t>
  </si>
  <si>
    <t>DANEIRI HEREDIA PEÑA</t>
  </si>
  <si>
    <t>CK-029494</t>
  </si>
  <si>
    <t>EDUARDO ANCELMO PEREZ MATOS</t>
  </si>
  <si>
    <t>CK-029495</t>
  </si>
  <si>
    <t>EVELIN DE LOS ANGELES REYES PAULINO</t>
  </si>
  <si>
    <t>CK-029496</t>
  </si>
  <si>
    <t>MANUEL RODRIGUEZ SANTIAGO</t>
  </si>
  <si>
    <t>CK-029497</t>
  </si>
  <si>
    <t>KATHERINE JOHANNA GUTIERREZ FIGUERO</t>
  </si>
  <si>
    <t>CK-029498</t>
  </si>
  <si>
    <t>LUIS ALBERTO TEJADA LOPEZ</t>
  </si>
  <si>
    <t>CK-029499</t>
  </si>
  <si>
    <t>MARIA ISABEL ALVAREZ PEÑA</t>
  </si>
  <si>
    <t>CK-029500</t>
  </si>
  <si>
    <t>CK-029501</t>
  </si>
  <si>
    <t>CK-029502</t>
  </si>
  <si>
    <t>CK-029503</t>
  </si>
  <si>
    <t>PEDRO RENE VALENZUELA QUIROZ</t>
  </si>
  <si>
    <t>CK-029504</t>
  </si>
  <si>
    <t>MARIO HERNANDEZ ANGULO</t>
  </si>
  <si>
    <t>CK-029505</t>
  </si>
  <si>
    <t>CESAR HELUI NUÑEZ ROBLES</t>
  </si>
  <si>
    <t>CK-029506</t>
  </si>
  <si>
    <t>CK-029507</t>
  </si>
  <si>
    <t>CK-029508</t>
  </si>
  <si>
    <t>CK-029509</t>
  </si>
  <si>
    <t>OMAR CD S SISTEM, S.R.L.</t>
  </si>
  <si>
    <t>CK-029510</t>
  </si>
  <si>
    <t>UBALDO ANTONIO RODRIGUEZ PERALTA</t>
  </si>
  <si>
    <t>CK-029511</t>
  </si>
  <si>
    <t>ANTHONY CRISTHOFER AYBAR MEJIA</t>
  </si>
  <si>
    <t>CK-029512</t>
  </si>
  <si>
    <t>ELLEN JOSEFINA MARTINEZ BRITO DE COOREMAN</t>
  </si>
  <si>
    <t>CK-029513</t>
  </si>
  <si>
    <t>CAROLINA CACERES ARANGO</t>
  </si>
  <si>
    <t>CK-029514</t>
  </si>
  <si>
    <t>CK-029515</t>
  </si>
  <si>
    <t>CK-029516</t>
  </si>
  <si>
    <t>ELBA GRACE GONZALEZ PUIG</t>
  </si>
  <si>
    <t>CK-029517</t>
  </si>
  <si>
    <t>ELENA CONTRERAS REYES</t>
  </si>
  <si>
    <t>CK-029518</t>
  </si>
  <si>
    <t>CARLOS LEBRON QUEVEDO</t>
  </si>
  <si>
    <t>CK-029519</t>
  </si>
  <si>
    <t>KELVIN GABRIEL OZORIO CRISTIAN</t>
  </si>
  <si>
    <t>CK-029520</t>
  </si>
  <si>
    <t>JENNY ALTAGRACIA POLANCO DE LEON</t>
  </si>
  <si>
    <t>CK-029521</t>
  </si>
  <si>
    <t>LOUIS ERICK GUZMAN ALCANTARA</t>
  </si>
  <si>
    <t>CK-029522</t>
  </si>
  <si>
    <t>CAROLINA BORSOS RODRIGUEZ</t>
  </si>
  <si>
    <t>CK-029523</t>
  </si>
  <si>
    <t>LAURA VENECIA RAMIREZ GARCIA</t>
  </si>
  <si>
    <t>CK-029524</t>
  </si>
  <si>
    <t>NATALIE BORSOS RODRIGUEZ</t>
  </si>
  <si>
    <t>CK-029525</t>
  </si>
  <si>
    <t>SADDDY ANALIZ REGUS TEJADA</t>
  </si>
  <si>
    <t>CK-029526</t>
  </si>
  <si>
    <t>ANA YAJAIRA MEDINA REYES</t>
  </si>
  <si>
    <t>CK-029527</t>
  </si>
  <si>
    <t>ALEXANDRA INES AYBAR REYES</t>
  </si>
  <si>
    <t>CK-029528</t>
  </si>
  <si>
    <t>ANNETTE MARIA DALMASI RODRIGUEZ</t>
  </si>
  <si>
    <t>CK-029529</t>
  </si>
  <si>
    <t>FLORENTINO ALVAREZ MEJIA</t>
  </si>
  <si>
    <t>CK-029530</t>
  </si>
  <si>
    <t>JOSE GREGORIO SOTO MORLA</t>
  </si>
  <si>
    <t>CK-029531</t>
  </si>
  <si>
    <t>CORA COLLADO RAMIREZ</t>
  </si>
  <si>
    <t>CK-029532</t>
  </si>
  <si>
    <t>ELIOSMAYQUER ELIOZCO GARBEY</t>
  </si>
  <si>
    <t>CK-029533</t>
  </si>
  <si>
    <t>JAFET NATANAEL REINOSO GALAN</t>
  </si>
  <si>
    <t>CK-029534</t>
  </si>
  <si>
    <t>LAURA SOFIA BENITEZ BENITEZ</t>
  </si>
  <si>
    <t>CK-029535</t>
  </si>
  <si>
    <t>NOEL CONTRERAS RIVERA</t>
  </si>
  <si>
    <t>CK-029536</t>
  </si>
  <si>
    <t>PABLO JOSE PAREDES KRANWINKEL</t>
  </si>
  <si>
    <t>CK-029537</t>
  </si>
  <si>
    <t>ULADISLAO FAMILIA</t>
  </si>
  <si>
    <t>CK-029538</t>
  </si>
  <si>
    <t>CK-029539</t>
  </si>
  <si>
    <t>CK-029540</t>
  </si>
  <si>
    <t>LORENA AURORA HERRERA GOMEZ</t>
  </si>
  <si>
    <t>CK-029541</t>
  </si>
  <si>
    <t>RAFAEL VINICIO RODRIGUEZ</t>
  </si>
  <si>
    <t>CK-029542</t>
  </si>
  <si>
    <t>GENESIS GRACIELA CASTILLO COLLADO</t>
  </si>
  <si>
    <t>CK-029543</t>
  </si>
  <si>
    <t>YESSICA DURAN ALCANTARA</t>
  </si>
  <si>
    <t>CK-029544</t>
  </si>
  <si>
    <t>CK-029545</t>
  </si>
  <si>
    <t>HENDEL DANIEL HERRERA CUSTODIO</t>
  </si>
  <si>
    <t>CK-029546</t>
  </si>
  <si>
    <t>JONAS ALBERTO PADILLA LOPEZ</t>
  </si>
  <si>
    <t>CK-029547</t>
  </si>
  <si>
    <t>CK-029548</t>
  </si>
  <si>
    <t>JEREMY ANTONIO CARO</t>
  </si>
  <si>
    <t>CK-029549</t>
  </si>
  <si>
    <t>VADIR LEONID GONZALEZ BAEZ</t>
  </si>
  <si>
    <t>CK-029550</t>
  </si>
  <si>
    <t>ANA MARGARITA SILFA FINKE</t>
  </si>
  <si>
    <t>CK-029551</t>
  </si>
  <si>
    <t>JACINTO ROQUE DIAZ</t>
  </si>
  <si>
    <t>CK-029552</t>
  </si>
  <si>
    <t>MERCEDES ARIZA SANCHEZ DE DIAZ</t>
  </si>
  <si>
    <t>CK-029553</t>
  </si>
  <si>
    <t>CARMEN MARIA REYES</t>
  </si>
  <si>
    <t>CK-029554</t>
  </si>
  <si>
    <t>ANTONIO MANUEL GARCIA RODRIGUEZ</t>
  </si>
  <si>
    <t>CK-029555</t>
  </si>
  <si>
    <t>CAROLA PERDOMO ACOSTA</t>
  </si>
  <si>
    <t>CK-029556</t>
  </si>
  <si>
    <t>CK-029557</t>
  </si>
  <si>
    <t>KENIA RAMONA ARISMENDY AGRAMONTE</t>
  </si>
  <si>
    <t>CK-029558</t>
  </si>
  <si>
    <t>ERIC OHNET BORBON REYES</t>
  </si>
  <si>
    <t>CK-029559</t>
  </si>
  <si>
    <t>CK-029560</t>
  </si>
  <si>
    <t>JUAN FRANCISCO BLANCO CRUZ</t>
  </si>
  <si>
    <t>CK-029561</t>
  </si>
  <si>
    <t>CK-029562</t>
  </si>
  <si>
    <t>CK-029563</t>
  </si>
  <si>
    <t>NORBERTO JOSE CANDELARIO SANCHEZ</t>
  </si>
  <si>
    <t>CK-029564</t>
  </si>
  <si>
    <t>MARCIO ENRIQUE VELOZ MAGGIOLO</t>
  </si>
  <si>
    <t>CK-029565</t>
  </si>
  <si>
    <t>MARIO EMILIO PEREZ SANCHEZ</t>
  </si>
  <si>
    <t>CK-029566</t>
  </si>
  <si>
    <t>CK-029567</t>
  </si>
  <si>
    <t>BLANCA MIRNA MANUELA CRUZ ALMONTE</t>
  </si>
  <si>
    <t>CK-029568</t>
  </si>
  <si>
    <t>CK-029569</t>
  </si>
  <si>
    <t>YIMMY VERDECIA RICARDO</t>
  </si>
  <si>
    <t>CK-029570</t>
  </si>
  <si>
    <t>EMMANUEL MONTES DE OCA CARBUCCIA</t>
  </si>
  <si>
    <t>CK-029571</t>
  </si>
  <si>
    <t>JOSE LUIS GRULLON BUENO</t>
  </si>
  <si>
    <t>CK-029572</t>
  </si>
  <si>
    <t>CK-029573</t>
  </si>
  <si>
    <t>RAFAEL ALEXIS OZUNA DEL ROSARIO</t>
  </si>
  <si>
    <t>CK-029574</t>
  </si>
  <si>
    <t>ANDREA BAVESTRELLO DIAZ DE ALDA</t>
  </si>
  <si>
    <t>CK-029575</t>
  </si>
  <si>
    <t>ANGEL DEMOSTENES MANZUETA MUESES</t>
  </si>
  <si>
    <t>CK-029576</t>
  </si>
  <si>
    <t>CARLOS IVAN BALCACER</t>
  </si>
  <si>
    <t>CK-029577</t>
  </si>
  <si>
    <t>CK-029578</t>
  </si>
  <si>
    <t>ELIAS GABRIEL ROEDAN MARTINEZ</t>
  </si>
  <si>
    <t>CK-029579</t>
  </si>
  <si>
    <t>CK-029580</t>
  </si>
  <si>
    <t>MARTHA RAMIREZ PERDOMO</t>
  </si>
  <si>
    <t>CK-029581</t>
  </si>
  <si>
    <t>MAUVIE LIDWISKA ESPINOSA GARCIA</t>
  </si>
  <si>
    <t>CK-029582</t>
  </si>
  <si>
    <t>PAOLA ANDREINA PEREZ DIONICIO</t>
  </si>
  <si>
    <t>CK-029583</t>
  </si>
  <si>
    <t>CK-029584</t>
  </si>
  <si>
    <t>SARAH WENDY HERNANDEZ CROUSSETT</t>
  </si>
  <si>
    <t>CK-029585</t>
  </si>
  <si>
    <t>SONIA MARGARITA SOLEDAD ROBLES BARCELO</t>
  </si>
  <si>
    <t>CK-029586</t>
  </si>
  <si>
    <t>JOSE HERIBERTO SANCHEZ GREEN</t>
  </si>
  <si>
    <t>CK-029587</t>
  </si>
  <si>
    <t>YESSICA PEREZ FELIZ</t>
  </si>
  <si>
    <t>CK-029588</t>
  </si>
  <si>
    <t>XABIER FRANCISCO DE LEON FLORENTINO</t>
  </si>
  <si>
    <t>CK-029589</t>
  </si>
  <si>
    <t>OGILBE ALBERICO NUÑEZ</t>
  </si>
  <si>
    <t>CK-029590</t>
  </si>
  <si>
    <t>ELAINE KATIRIS BUENO REYES</t>
  </si>
  <si>
    <t>CK-029591</t>
  </si>
  <si>
    <t>EVELING JIMENEZ BALDERA DE JEAN</t>
  </si>
  <si>
    <t>CK-029592</t>
  </si>
  <si>
    <t>VIRGINIA MARIA ROCA PEZZOTTI</t>
  </si>
  <si>
    <t>CK-029593</t>
  </si>
  <si>
    <t>PAOLA TAVERAS MEJIA</t>
  </si>
  <si>
    <t>CK-029594</t>
  </si>
  <si>
    <t>LOURDES YDALIZA SUZAÑA</t>
  </si>
  <si>
    <t>CK-029595</t>
  </si>
  <si>
    <t>OSCAR SALVADOR BERGES PASTORIZA</t>
  </si>
  <si>
    <t>CK-029596</t>
  </si>
  <si>
    <t>ROSA MERCEDES BUJOSA ALOMA</t>
  </si>
  <si>
    <t>CK-029597</t>
  </si>
  <si>
    <t>PABLO IGNACIO CLARKE</t>
  </si>
  <si>
    <t>CK-029598</t>
  </si>
  <si>
    <t>SOBEYDA MERCEDES RODRIGUEZ JIMENEZ</t>
  </si>
  <si>
    <t>CK-029599</t>
  </si>
  <si>
    <t>MARGARITA SORIBEL YRIZARRY TEJEDA</t>
  </si>
  <si>
    <t>CK-029600</t>
  </si>
  <si>
    <t>JUAN MIGUEL MENDEZ VILLAR</t>
  </si>
  <si>
    <t>CK-029601</t>
  </si>
  <si>
    <t>JANEIRO ALBERTO CABRAL</t>
  </si>
  <si>
    <t>CK-029602</t>
  </si>
  <si>
    <t>RAMON FERNANDO GERMAN ANTIGUA</t>
  </si>
  <si>
    <t>CK-029603</t>
  </si>
  <si>
    <t>LOENDY YDALIA ALMONTE BARIAS DE FRANCISCO</t>
  </si>
  <si>
    <t>CK-029604</t>
  </si>
  <si>
    <t>CK-029605</t>
  </si>
  <si>
    <t>JOSE GREGORIO CALDERON TEJEDA</t>
  </si>
  <si>
    <t>CK-029606</t>
  </si>
  <si>
    <t>ASTRID CAROLINA PAYAN DIAZ</t>
  </si>
  <si>
    <t>CK-029607</t>
  </si>
  <si>
    <t>DANNY OLIVO TEJEDA CESE</t>
  </si>
  <si>
    <t>CK-029608</t>
  </si>
  <si>
    <t>ESMIRNA AURORA ABUD DE LEON</t>
  </si>
  <si>
    <t>CK-029609</t>
  </si>
  <si>
    <t>EVELYN LUCIA CARMONA  SOCORRO</t>
  </si>
  <si>
    <t>CK-029610</t>
  </si>
  <si>
    <t>JHON EMMANUEL BIDO FERNANDEZ</t>
  </si>
  <si>
    <t>CK-029611</t>
  </si>
  <si>
    <t>JOSE DIOLQUIS EVANGELISTA RAMIREZ</t>
  </si>
  <si>
    <t>CK-029612</t>
  </si>
  <si>
    <t>JOSE MANUEL HERNANDEZ FRANCO</t>
  </si>
  <si>
    <t>CK-029613</t>
  </si>
  <si>
    <t>JUAN CARLOS MALDONADO COSTE</t>
  </si>
  <si>
    <t>CK-029614</t>
  </si>
  <si>
    <t>LINDA KRYSTAL GARCIA PAULINO</t>
  </si>
  <si>
    <t>CK-029615</t>
  </si>
  <si>
    <t>MARTA BERNARDITA DE LOURDES MEJIA DE OLEO</t>
  </si>
  <si>
    <t>CK-029616</t>
  </si>
  <si>
    <t>OSCAR VILLAMAN DOMINGUEZ</t>
  </si>
  <si>
    <t>CK-029617</t>
  </si>
  <si>
    <t>PABLO ANTONIO COSTE CASTILLO</t>
  </si>
  <si>
    <t>CK-029618</t>
  </si>
  <si>
    <t>SOLANGEL ELVIRA RAMOS GOMEZ</t>
  </si>
  <si>
    <t>CK-029619</t>
  </si>
  <si>
    <t>TOMAS JOSE ESPINAL ALMONTE</t>
  </si>
  <si>
    <t>CK-029620</t>
  </si>
  <si>
    <t>YUDELKA ELIZABETH ANTIGUA GOMEZ</t>
  </si>
  <si>
    <t>CK-029621</t>
  </si>
  <si>
    <t>ALFREDO INDALECIO ESPINOSA</t>
  </si>
  <si>
    <t>CK-029622</t>
  </si>
  <si>
    <t>JUAN ARSENIO DIAZ PEÑA</t>
  </si>
  <si>
    <t>CK-029623</t>
  </si>
  <si>
    <t>JUANA ROSARIO TEJADA</t>
  </si>
  <si>
    <t>CK-029624</t>
  </si>
  <si>
    <t>CLARA MARIA DOBARRO LAMAS</t>
  </si>
  <si>
    <t>CK-029625</t>
  </si>
  <si>
    <t>ELIZABETH DE JESUS LOPEZ ROSARIO</t>
  </si>
  <si>
    <t>CK-029626</t>
  </si>
  <si>
    <t>JOSE ANTONIO TAVERAS GUZMAN</t>
  </si>
  <si>
    <t>CK-029627</t>
  </si>
  <si>
    <t>AMI LISSETTY ALCANTARA BAEZ</t>
  </si>
  <si>
    <t>CK-029628</t>
  </si>
  <si>
    <t>ARIEL ORTIZ PEREZ</t>
  </si>
  <si>
    <t>CK-029629</t>
  </si>
  <si>
    <t>CANDELARIA FIGUEREO</t>
  </si>
  <si>
    <t>CK-029630</t>
  </si>
  <si>
    <t>EDWARD MARIANO ALCANTARA MENDEZ</t>
  </si>
  <si>
    <t>CK-029631</t>
  </si>
  <si>
    <t>ELIANNY LORENA AGRAMONTE DIAZ</t>
  </si>
  <si>
    <t>CK-029632</t>
  </si>
  <si>
    <t>HECTOR EDUARDO ORTIZ BRITO</t>
  </si>
  <si>
    <t>CK-029633</t>
  </si>
  <si>
    <t>JOSE JOAQUIN DE LA CRUZ MIRANDA</t>
  </si>
  <si>
    <t>CK-029634</t>
  </si>
  <si>
    <t>MARIA YNES GONZALEZ MELO</t>
  </si>
  <si>
    <t>CK-029635</t>
  </si>
  <si>
    <t>RAFAEL ARISTIDES REYES PUJOLS</t>
  </si>
  <si>
    <t>CK-029636</t>
  </si>
  <si>
    <t>SILFREDO ANTONIO MELO MEJIA</t>
  </si>
  <si>
    <t>CK-029637</t>
  </si>
  <si>
    <t>WILKIN ESEQUIAS BELTRE</t>
  </si>
  <si>
    <t>CK-029638</t>
  </si>
  <si>
    <t>WILLIS ADALBERTO ESCALANTE BELTRE</t>
  </si>
  <si>
    <t>CK-029639</t>
  </si>
  <si>
    <t>ALBA VIRGINIA PEREZ ROSARIO</t>
  </si>
  <si>
    <t>CK-029640</t>
  </si>
  <si>
    <t>ANNE YVONNE HERNANDEZ OQUET</t>
  </si>
  <si>
    <t>CK-029641</t>
  </si>
  <si>
    <t>CRISLAURYS ACOSTA ALMONTE</t>
  </si>
  <si>
    <t>CK-029642</t>
  </si>
  <si>
    <t>FLAVIA FRANCHESCA NUÑEZ ADAMES</t>
  </si>
  <si>
    <t>CK-029643</t>
  </si>
  <si>
    <t>HANSEL JESUS MOYA RIVERA</t>
  </si>
  <si>
    <t>CK-029644</t>
  </si>
  <si>
    <t>CK-029645</t>
  </si>
  <si>
    <t>ISAAC SEGURA GARCIA</t>
  </si>
  <si>
    <t>CK-029646</t>
  </si>
  <si>
    <t>ISAAC CALCAÑO PIMENTEL</t>
  </si>
  <si>
    <t>CK-029647</t>
  </si>
  <si>
    <t>JADIEL SORIANO ALCANTARA</t>
  </si>
  <si>
    <t>CK-029648</t>
  </si>
  <si>
    <t>ISAIAS GUILLERMO MANZANILLO</t>
  </si>
  <si>
    <t>CK-029649</t>
  </si>
  <si>
    <t>JOSE GABRIEL PEREZ GOMEZ</t>
  </si>
  <si>
    <t>CK-029650</t>
  </si>
  <si>
    <t>LIQUEDIA MARGARITA VENTURA ESPINOSA</t>
  </si>
  <si>
    <t>CK-029651</t>
  </si>
  <si>
    <t>LUIS AMAURIS MEDRANO FLORIAN</t>
  </si>
  <si>
    <t>CK-029652</t>
  </si>
  <si>
    <t>MANUEL ALEJANDRO ROSARIO ARIAS</t>
  </si>
  <si>
    <t>CK-029653</t>
  </si>
  <si>
    <t>MILCIADES MENDEZ ROSARIO</t>
  </si>
  <si>
    <t>CK-029654</t>
  </si>
  <si>
    <t>ORLANDO JEREMIAS DELGADO FERNANDEZ</t>
  </si>
  <si>
    <t>CK-029655</t>
  </si>
  <si>
    <t>ROSA MARINA PEREZ BARINAS</t>
  </si>
  <si>
    <t>CK-029656</t>
  </si>
  <si>
    <t>VERONICA IVONNE RODRIGUEZ INOA</t>
  </si>
  <si>
    <t>CK-029657</t>
  </si>
  <si>
    <t>YANEYRE ROSELLO SIFONTES</t>
  </si>
  <si>
    <t>CK-029658</t>
  </si>
  <si>
    <t>MAGDIELI RAQUEL PAYAN JIMENEZ</t>
  </si>
  <si>
    <t>CK-029659</t>
  </si>
  <si>
    <t>NELSON MONTAS QUEZADA</t>
  </si>
  <si>
    <t>CK-029660</t>
  </si>
  <si>
    <t>CK-029661</t>
  </si>
  <si>
    <t>ELENIS ALTAGRACIA HEREDIA LOPEZ</t>
  </si>
  <si>
    <t>CK-029662</t>
  </si>
  <si>
    <t>CK-029663</t>
  </si>
  <si>
    <t>CK-029664</t>
  </si>
  <si>
    <t>CK-029665</t>
  </si>
  <si>
    <t>WILSON RAFAEL MARTE</t>
  </si>
  <si>
    <t>CK-029666</t>
  </si>
  <si>
    <t>MARIA DEL CARMEN VICENTE YEPES</t>
  </si>
  <si>
    <t>CK-029667</t>
  </si>
  <si>
    <t>VICTOR MANUEL SANTOS CASTILLO</t>
  </si>
  <si>
    <t>CK-029668</t>
  </si>
  <si>
    <t>JOSE GREGORIO GARCIA GRULLON</t>
  </si>
  <si>
    <t>CK-029669</t>
  </si>
  <si>
    <t>VIRGILIO ANTONIO BURGOS MONTILLA</t>
  </si>
  <si>
    <t>CK-029670</t>
  </si>
  <si>
    <t>HECTOR RAMON PORTES Y PORTES</t>
  </si>
  <si>
    <t>CK-029671</t>
  </si>
  <si>
    <t>RAFAEL ANTONIO BAUTISTA VALDEZ</t>
  </si>
  <si>
    <t>CK-029672</t>
  </si>
  <si>
    <t>ROSELIN PAULINO LOPEZ</t>
  </si>
  <si>
    <t>CK-029673</t>
  </si>
  <si>
    <t>CK-029674</t>
  </si>
  <si>
    <t>CK-029675</t>
  </si>
  <si>
    <t>JEURYS YODEYLIS  MENDEZ MENDEZ</t>
  </si>
  <si>
    <t>CK-029676</t>
  </si>
  <si>
    <t>ZENON VALERIO RECIO</t>
  </si>
  <si>
    <t>CK-029677</t>
  </si>
  <si>
    <t>RENNY ANGIOLINO SANCHEZ ELLIS</t>
  </si>
  <si>
    <t>CK-029678</t>
  </si>
  <si>
    <t>SCARLETT GARCIA VILLAR</t>
  </si>
  <si>
    <t>CK-029679</t>
  </si>
  <si>
    <t>ROBERTO ARTURO BERROA ROA</t>
  </si>
  <si>
    <t>CK-029680</t>
  </si>
  <si>
    <t>AGUSTIN DE JESUS SANTANA</t>
  </si>
  <si>
    <t>CK-029681</t>
  </si>
  <si>
    <t>JOSE ARCADIO MOQUETE DE LA ROSA</t>
  </si>
  <si>
    <t>CK-029682</t>
  </si>
  <si>
    <t>JUAN JOSE PITA</t>
  </si>
  <si>
    <t>CK-029683</t>
  </si>
  <si>
    <t>MARLENE AYBAR FAMILIA</t>
  </si>
  <si>
    <t>CK-029684</t>
  </si>
  <si>
    <t>MARTHA NEYDA VALENZUELA CRUZ</t>
  </si>
  <si>
    <t>CK-029685</t>
  </si>
  <si>
    <t>ENELIN MENDEZ MENDEZ</t>
  </si>
  <si>
    <t>CK-029686</t>
  </si>
  <si>
    <t>GLENDIS PADILLA SANTANA</t>
  </si>
  <si>
    <t>CK-029687</t>
  </si>
  <si>
    <t>JEASSON ANTONIO MEJIA SANCHEZ</t>
  </si>
  <si>
    <t>CK-029688</t>
  </si>
  <si>
    <t>JUAN BAUTISTA BRAVO REYES</t>
  </si>
  <si>
    <t>CK-029689</t>
  </si>
  <si>
    <t>MARCOS VILLAMAN CASTILLO</t>
  </si>
  <si>
    <t>CK-029690</t>
  </si>
  <si>
    <t>RAYSER RAFELINA CAMPUSANO ROSARIO</t>
  </si>
  <si>
    <t>CK-029691</t>
  </si>
  <si>
    <t>SANTO RAFAEL FERNANDEZ ARIAS</t>
  </si>
  <si>
    <t>CK-029692</t>
  </si>
  <si>
    <t>VICTOR ALEJANDRO SOTO CANELA</t>
  </si>
  <si>
    <t>CK-029693</t>
  </si>
  <si>
    <t>CK-029694</t>
  </si>
  <si>
    <t>CK-029695</t>
  </si>
  <si>
    <t>CK-029696</t>
  </si>
  <si>
    <t>JOHANNY JOCELYN DEL ROSARIO</t>
  </si>
  <si>
    <t>CK-029697</t>
  </si>
  <si>
    <t>JOSE ANDRES MOLINA MONTES DE OCA</t>
  </si>
  <si>
    <t>CK-029698</t>
  </si>
  <si>
    <t>DULCE MARIA MIRANDA HERRERA DE CRUZ</t>
  </si>
  <si>
    <t>CK-029699</t>
  </si>
  <si>
    <t>BLAJANNY URIBE BAUTISTA</t>
  </si>
  <si>
    <t>CK-029700</t>
  </si>
  <si>
    <t>MARIANA DE JESUS SANTOS GONZALEZ</t>
  </si>
  <si>
    <t>CK-029701</t>
  </si>
  <si>
    <t>CRISTINO HERNANDEZ NUÑEZ</t>
  </si>
  <si>
    <t>CK-029702</t>
  </si>
  <si>
    <t>CK-029703</t>
  </si>
  <si>
    <t>NOVELIA ALTAGRACIA MATEO SANTANA</t>
  </si>
  <si>
    <t>CK-029704</t>
  </si>
  <si>
    <t>VICTOR MANUEL GUZMAN ANGOMAS</t>
  </si>
  <si>
    <t>CK-029705</t>
  </si>
  <si>
    <t>LORRAINE CECILIA DIAZ BELLO</t>
  </si>
  <si>
    <t>CK-029706</t>
  </si>
  <si>
    <t>DORCHY RODRIGUEZ CARABALLO</t>
  </si>
  <si>
    <t>CK-029707</t>
  </si>
  <si>
    <t>MAXIMILIANO FELIZ</t>
  </si>
  <si>
    <t>CK-029708</t>
  </si>
  <si>
    <t>ROBERTO MARTINEZ PEREZ</t>
  </si>
  <si>
    <t>CK-029709</t>
  </si>
  <si>
    <t>YINA INMACULADA JIMENEZ SURIEL</t>
  </si>
  <si>
    <t>CK-029710</t>
  </si>
  <si>
    <t>CARLOS MATOS VILLAR</t>
  </si>
  <si>
    <t>CK-029711</t>
  </si>
  <si>
    <t>BEYANIRA PAREDES GARCIA</t>
  </si>
  <si>
    <t>CK-029712</t>
  </si>
  <si>
    <t>FRANCYS WANNEL FRICA DE LA CRUZ</t>
  </si>
  <si>
    <t>CK-029713</t>
  </si>
  <si>
    <t>CK-029714</t>
  </si>
  <si>
    <t>ORIANNA MIGUELINA PEREZ MENDEZ</t>
  </si>
  <si>
    <t>CK-029715</t>
  </si>
  <si>
    <t>CK-029716</t>
  </si>
  <si>
    <t>CK-029717</t>
  </si>
  <si>
    <t>CK-029718</t>
  </si>
  <si>
    <t>CK-029719</t>
  </si>
  <si>
    <t>CK-029720</t>
  </si>
  <si>
    <t>CARLOS MIGUEL ORTEGA VERGES</t>
  </si>
  <si>
    <t>CK-029721</t>
  </si>
  <si>
    <t>CK-029722</t>
  </si>
  <si>
    <t>MOISES ALBERTO AMARANTE LIRIANO</t>
  </si>
  <si>
    <t>CK-029723</t>
  </si>
  <si>
    <t>CK-029724</t>
  </si>
  <si>
    <t>CLAUDIO JOSE ESPINAL MARTNEZ</t>
  </si>
  <si>
    <t>CK-029725</t>
  </si>
  <si>
    <t>CK-029726</t>
  </si>
  <si>
    <t>LOENDY YDALIA ALMONTE BARIAS</t>
  </si>
  <si>
    <t>CK-029727</t>
  </si>
  <si>
    <t>KARIN ROMERO LAUCET</t>
  </si>
  <si>
    <t>CK-029728</t>
  </si>
  <si>
    <t>N/D CARGOS BANCARIOS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</si>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</sst>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0"/>
    <numFmt numFmtId="165" formatCode="00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7"/>
      <name val="MS Sans Serif"/>
      <family val="2"/>
    </font>
    <font>
      <b/>
      <sz val="8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2" xfId="0" applyFont="1" applyBorder="1" applyProtection="1">
      <protection locked="0"/>
    </xf>
    <xf numFmtId="0" fontId="6" fillId="0" borderId="2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43" fontId="3" fillId="0" borderId="2" xfId="1" applyFont="1" applyBorder="1"/>
    <xf numFmtId="0" fontId="6" fillId="2" borderId="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43" fontId="3" fillId="0" borderId="0" xfId="1" applyFont="1" applyBorder="1"/>
    <xf numFmtId="0" fontId="3" fillId="0" borderId="5" xfId="0" applyFont="1" applyBorder="1"/>
    <xf numFmtId="0" fontId="3" fillId="0" borderId="6" xfId="0" applyFont="1" applyBorder="1"/>
    <xf numFmtId="43" fontId="3" fillId="0" borderId="6" xfId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43" fontId="2" fillId="3" borderId="0" xfId="1" applyFont="1" applyFill="1" applyBorder="1" applyAlignment="1">
      <alignment horizontal="center"/>
    </xf>
    <xf numFmtId="0" fontId="3" fillId="0" borderId="9" xfId="0" applyFont="1" applyBorder="1"/>
    <xf numFmtId="0" fontId="2" fillId="0" borderId="0" xfId="0" applyFont="1" applyBorder="1"/>
    <xf numFmtId="43" fontId="3" fillId="0" borderId="0" xfId="1" applyFont="1" applyBorder="1" applyProtection="1">
      <protection locked="0"/>
    </xf>
    <xf numFmtId="0" fontId="8" fillId="0" borderId="0" xfId="0" applyFont="1" applyBorder="1"/>
    <xf numFmtId="43" fontId="3" fillId="0" borderId="0" xfId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/>
    </xf>
    <xf numFmtId="43" fontId="2" fillId="0" borderId="4" xfId="1" applyFont="1" applyBorder="1" applyProtection="1"/>
    <xf numFmtId="43" fontId="3" fillId="0" borderId="2" xfId="1" applyFont="1" applyBorder="1" applyProtection="1">
      <protection locked="0"/>
    </xf>
    <xf numFmtId="43" fontId="7" fillId="0" borderId="0" xfId="1" applyFont="1" applyBorder="1" applyProtection="1">
      <protection locked="0"/>
    </xf>
    <xf numFmtId="43" fontId="2" fillId="3" borderId="10" xfId="1" applyFont="1" applyFill="1" applyBorder="1" applyProtection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/>
    <xf numFmtId="0" fontId="2" fillId="0" borderId="13" xfId="0" applyFont="1" applyBorder="1"/>
    <xf numFmtId="0" fontId="3" fillId="0" borderId="13" xfId="0" applyFont="1" applyBorder="1"/>
    <xf numFmtId="43" fontId="2" fillId="0" borderId="13" xfId="1" applyFont="1" applyFill="1" applyBorder="1"/>
    <xf numFmtId="0" fontId="3" fillId="0" borderId="14" xfId="0" applyFont="1" applyBorder="1"/>
    <xf numFmtId="0" fontId="2" fillId="0" borderId="6" xfId="0" applyFont="1" applyBorder="1"/>
    <xf numFmtId="43" fontId="2" fillId="0" borderId="0" xfId="1" applyFont="1" applyFill="1" applyBorder="1"/>
    <xf numFmtId="0" fontId="2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/>
    <xf numFmtId="0" fontId="11" fillId="0" borderId="0" xfId="0" applyFont="1" applyAlignment="1">
      <alignment horizontal="center"/>
    </xf>
    <xf numFmtId="166" fontId="11" fillId="0" borderId="0" xfId="0" applyNumberFormat="1" applyFont="1"/>
    <xf numFmtId="0" fontId="0" fillId="0" borderId="0" xfId="0" applyAlignment="1">
      <alignment horizontal="center"/>
    </xf>
    <xf numFmtId="166" fontId="0" fillId="0" borderId="0" xfId="0" applyNumberFormat="1"/>
    <xf numFmtId="0" fontId="13" fillId="4" borderId="1" xfId="0" quotePrefix="1" applyNumberFormat="1" applyFont="1" applyFill="1" applyBorder="1" applyAlignment="1">
      <alignment horizontal="center"/>
    </xf>
    <xf numFmtId="166" fontId="13" fillId="4" borderId="1" xfId="0" applyNumberFormat="1" applyFont="1" applyFill="1" applyBorder="1" applyAlignment="1">
      <alignment horizontal="center"/>
    </xf>
    <xf numFmtId="166" fontId="13" fillId="4" borderId="1" xfId="0" quotePrefix="1" applyNumberFormat="1" applyFont="1" applyFill="1" applyBorder="1" applyAlignment="1">
      <alignment horizontal="center"/>
    </xf>
    <xf numFmtId="14" fontId="12" fillId="5" borderId="1" xfId="0" quotePrefix="1" applyNumberFormat="1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left"/>
    </xf>
    <xf numFmtId="0" fontId="12" fillId="5" borderId="1" xfId="0" quotePrefix="1" applyNumberFormat="1" applyFont="1" applyFill="1" applyBorder="1" applyAlignment="1">
      <alignment horizontal="center"/>
    </xf>
    <xf numFmtId="166" fontId="12" fillId="5" borderId="1" xfId="0" applyNumberFormat="1" applyFont="1" applyFill="1" applyBorder="1" applyAlignment="1">
      <alignment horizontal="left"/>
    </xf>
    <xf numFmtId="166" fontId="12" fillId="5" borderId="1" xfId="0" quotePrefix="1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quotePrefix="1" applyNumberFormat="1" applyBorder="1"/>
    <xf numFmtId="0" fontId="0" fillId="0" borderId="1" xfId="0" quotePrefix="1" applyNumberFormat="1" applyBorder="1" applyAlignment="1">
      <alignment horizontal="center"/>
    </xf>
    <xf numFmtId="166" fontId="11" fillId="0" borderId="1" xfId="0" applyNumberFormat="1" applyFont="1" applyFill="1" applyBorder="1" applyAlignment="1">
      <alignment horizontal="left"/>
    </xf>
    <xf numFmtId="166" fontId="0" fillId="0" borderId="1" xfId="0" quotePrefix="1" applyNumberFormat="1" applyBorder="1"/>
    <xf numFmtId="166" fontId="11" fillId="0" borderId="1" xfId="0" quotePrefix="1" applyNumberFormat="1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/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wrapText="1"/>
    </xf>
    <xf numFmtId="14" fontId="11" fillId="5" borderId="15" xfId="0" applyNumberFormat="1" applyFont="1" applyFill="1" applyBorder="1" applyAlignment="1">
      <alignment horizontal="center"/>
    </xf>
    <xf numFmtId="0" fontId="15" fillId="5" borderId="4" xfId="0" quotePrefix="1" applyNumberFormat="1" applyFont="1" applyFill="1" applyBorder="1" applyAlignment="1">
      <alignment wrapText="1"/>
    </xf>
    <xf numFmtId="0" fontId="0" fillId="5" borderId="16" xfId="0" applyFill="1" applyBorder="1" applyAlignment="1">
      <alignment horizontal="center"/>
    </xf>
    <xf numFmtId="166" fontId="16" fillId="5" borderId="17" xfId="0" applyNumberFormat="1" applyFont="1" applyFill="1" applyBorder="1"/>
    <xf numFmtId="166" fontId="16" fillId="5" borderId="1" xfId="0" applyNumberFormat="1" applyFont="1" applyFill="1" applyBorder="1"/>
    <xf numFmtId="166" fontId="0" fillId="5" borderId="1" xfId="0" applyNumberFormat="1" applyFill="1" applyBorder="1"/>
    <xf numFmtId="0" fontId="0" fillId="4" borderId="17" xfId="0" applyFill="1" applyBorder="1" applyAlignment="1">
      <alignment horizontal="center"/>
    </xf>
    <xf numFmtId="166" fontId="0" fillId="4" borderId="17" xfId="0" applyNumberFormat="1" applyFill="1" applyBorder="1"/>
    <xf numFmtId="166" fontId="0" fillId="4" borderId="1" xfId="0" applyNumberFormat="1" applyFill="1" applyBorder="1"/>
    <xf numFmtId="166" fontId="13" fillId="4" borderId="1" xfId="0" applyNumberFormat="1" applyFont="1" applyFill="1" applyBorder="1"/>
    <xf numFmtId="166" fontId="12" fillId="5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/>
    <xf numFmtId="166" fontId="15" fillId="0" borderId="1" xfId="0" quotePrefix="1" applyNumberFormat="1" applyFont="1" applyFill="1" applyBorder="1"/>
    <xf numFmtId="14" fontId="15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14" fontId="11" fillId="5" borderId="1" xfId="0" applyNumberFormat="1" applyFont="1" applyFill="1" applyBorder="1" applyAlignment="1">
      <alignment horizontal="center"/>
    </xf>
    <xf numFmtId="0" fontId="15" fillId="5" borderId="1" xfId="0" quotePrefix="1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6" fontId="17" fillId="4" borderId="1" xfId="0" applyNumberFormat="1" applyFont="1" applyFill="1" applyBorder="1"/>
    <xf numFmtId="0" fontId="2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3" fontId="9" fillId="0" borderId="0" xfId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/>
    </xf>
    <xf numFmtId="0" fontId="7" fillId="7" borderId="3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right"/>
    </xf>
    <xf numFmtId="0" fontId="7" fillId="0" borderId="2" xfId="0" applyFont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  <xf numFmtId="0" fontId="7" fillId="6" borderId="3" xfId="0" applyFont="1" applyFill="1" applyBorder="1" applyAlignment="1" applyProtection="1">
      <alignment horizontal="left"/>
      <protection locked="0"/>
    </xf>
    <xf numFmtId="0" fontId="11" fillId="4" borderId="18" xfId="0" quotePrefix="1" applyNumberFormat="1" applyFont="1" applyFill="1" applyBorder="1" applyAlignment="1">
      <alignment horizontal="left" wrapText="1"/>
    </xf>
    <xf numFmtId="0" fontId="11" fillId="4" borderId="17" xfId="0" quotePrefix="1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18" xfId="0" applyNumberFormat="1" applyFont="1" applyFill="1" applyBorder="1" applyAlignment="1">
      <alignment horizontal="left" wrapText="1"/>
    </xf>
    <xf numFmtId="0" fontId="11" fillId="4" borderId="3" xfId="0" quotePrefix="1" applyNumberFormat="1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>
      <selection activeCell="M51" sqref="M51"/>
    </sheetView>
  </sheetViews>
  <sheetFormatPr baseColWidth="10" defaultRowHeight="15" x14ac:dyDescent="0.25"/>
  <cols>
    <col min="10" max="10" width="16.85546875" customWidth="1"/>
  </cols>
  <sheetData>
    <row r="1" spans="1:11" ht="15.75" x14ac:dyDescent="0.25">
      <c r="A1" s="102" t="s">
        <v>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5.75" customHeight="1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2"/>
      <c r="B4" s="103" t="s">
        <v>1</v>
      </c>
      <c r="C4" s="103"/>
      <c r="D4" s="3">
        <v>216</v>
      </c>
      <c r="E4" s="1"/>
      <c r="F4" s="103" t="s">
        <v>2</v>
      </c>
      <c r="G4" s="103" t="s">
        <v>3</v>
      </c>
      <c r="H4" s="4">
        <v>1</v>
      </c>
      <c r="I4" s="2"/>
      <c r="J4" s="2"/>
      <c r="K4" s="2"/>
    </row>
    <row r="5" spans="1:11" ht="15.75" x14ac:dyDescent="0.25">
      <c r="A5" s="2"/>
      <c r="B5" s="103" t="s">
        <v>4</v>
      </c>
      <c r="C5" s="103"/>
      <c r="D5" s="4">
        <v>1</v>
      </c>
      <c r="E5" s="5"/>
      <c r="F5" s="5"/>
      <c r="G5" s="5" t="s">
        <v>5</v>
      </c>
      <c r="H5" s="3">
        <v>1</v>
      </c>
      <c r="I5" s="2"/>
      <c r="J5" s="2"/>
      <c r="K5" s="2"/>
    </row>
    <row r="6" spans="1:11" ht="15.75" x14ac:dyDescent="0.25">
      <c r="A6" s="1"/>
      <c r="B6" s="103" t="s">
        <v>6</v>
      </c>
      <c r="C6" s="103"/>
      <c r="D6" s="104" t="s">
        <v>7</v>
      </c>
      <c r="E6" s="104"/>
      <c r="F6" s="104"/>
      <c r="G6" s="104"/>
      <c r="H6" s="104"/>
      <c r="I6" s="1"/>
      <c r="J6" s="6"/>
      <c r="K6" s="1"/>
    </row>
    <row r="7" spans="1:11" ht="15.75" x14ac:dyDescent="0.25">
      <c r="A7" s="1"/>
      <c r="B7" s="105" t="s">
        <v>8</v>
      </c>
      <c r="C7" s="105"/>
      <c r="D7" s="110" t="s">
        <v>9</v>
      </c>
      <c r="E7" s="110"/>
      <c r="F7" s="110"/>
      <c r="G7" s="110"/>
      <c r="H7" s="107" t="s">
        <v>10</v>
      </c>
      <c r="I7" s="107"/>
      <c r="J7" s="108" t="s">
        <v>11</v>
      </c>
      <c r="K7" s="108"/>
    </row>
    <row r="8" spans="1:11" ht="15.75" x14ac:dyDescent="0.25">
      <c r="A8" s="1"/>
      <c r="B8" s="7" t="s">
        <v>12</v>
      </c>
      <c r="C8" s="8" t="s">
        <v>13</v>
      </c>
      <c r="D8" s="9"/>
      <c r="E8" s="10"/>
      <c r="F8" s="11"/>
      <c r="G8" s="12"/>
      <c r="H8" s="13"/>
      <c r="I8" s="14"/>
      <c r="J8" s="15"/>
      <c r="K8" s="1"/>
    </row>
    <row r="9" spans="1:11" ht="16.5" thickBot="1" x14ac:dyDescent="0.3">
      <c r="A9" s="1"/>
      <c r="B9" s="1"/>
      <c r="C9" s="1"/>
      <c r="D9" s="1"/>
      <c r="E9" s="1"/>
      <c r="F9" s="16"/>
      <c r="G9" s="17"/>
      <c r="H9" s="18"/>
      <c r="I9" s="19"/>
      <c r="J9" s="20"/>
      <c r="K9" s="1"/>
    </row>
    <row r="10" spans="1:11" ht="16.5" thickTop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3"/>
      <c r="K10" s="24"/>
    </row>
    <row r="11" spans="1:11" ht="15.75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7" t="s">
        <v>14</v>
      </c>
      <c r="K11" s="28"/>
    </row>
    <row r="12" spans="1:11" ht="15.75" x14ac:dyDescent="0.25">
      <c r="A12" s="25"/>
      <c r="B12" s="29" t="s">
        <v>15</v>
      </c>
      <c r="C12" s="29"/>
      <c r="D12" s="29"/>
      <c r="E12" s="29"/>
      <c r="F12" s="29"/>
      <c r="G12" s="98"/>
      <c r="H12" s="98"/>
      <c r="I12" s="98"/>
      <c r="J12" s="30">
        <v>1406880.87</v>
      </c>
      <c r="K12" s="28"/>
    </row>
    <row r="13" spans="1:11" ht="15.75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30"/>
      <c r="K13" s="28"/>
    </row>
    <row r="14" spans="1:11" ht="15.75" x14ac:dyDescent="0.25">
      <c r="A14" s="25"/>
      <c r="B14" s="31" t="s">
        <v>16</v>
      </c>
      <c r="C14" s="31"/>
      <c r="D14" s="31"/>
      <c r="E14" s="31"/>
      <c r="F14" s="31"/>
      <c r="G14" s="26"/>
      <c r="H14" s="26"/>
      <c r="I14" s="26"/>
      <c r="J14" s="30"/>
      <c r="K14" s="28"/>
    </row>
    <row r="15" spans="1:11" ht="15.75" x14ac:dyDescent="0.25">
      <c r="A15" s="25"/>
      <c r="B15" s="26" t="s">
        <v>17</v>
      </c>
      <c r="C15" s="26"/>
      <c r="D15" s="26"/>
      <c r="E15" s="26"/>
      <c r="F15" s="26"/>
      <c r="G15" s="101"/>
      <c r="H15" s="101"/>
      <c r="I15" s="101"/>
      <c r="J15" s="32">
        <v>22443.39</v>
      </c>
      <c r="K15" s="28"/>
    </row>
    <row r="16" spans="1:11" ht="15.75" x14ac:dyDescent="0.25">
      <c r="A16" s="25"/>
      <c r="B16" s="26" t="s">
        <v>18</v>
      </c>
      <c r="C16" s="26"/>
      <c r="D16" s="26"/>
      <c r="E16" s="26"/>
      <c r="F16" s="26"/>
      <c r="G16" s="98"/>
      <c r="H16" s="98"/>
      <c r="I16" s="98"/>
      <c r="J16" s="30">
        <v>7313970.25</v>
      </c>
      <c r="K16" s="28"/>
    </row>
    <row r="17" spans="1:11" ht="15.75" x14ac:dyDescent="0.25">
      <c r="A17" s="25"/>
      <c r="B17" s="26" t="s">
        <v>19</v>
      </c>
      <c r="C17" s="26"/>
      <c r="D17" s="26"/>
      <c r="E17" s="26"/>
      <c r="F17" s="26"/>
      <c r="G17" s="33"/>
      <c r="H17" s="33"/>
      <c r="I17" s="33"/>
      <c r="J17" s="30">
        <v>0</v>
      </c>
      <c r="K17" s="28"/>
    </row>
    <row r="18" spans="1:11" ht="15.75" x14ac:dyDescent="0.25">
      <c r="A18" s="25"/>
      <c r="B18" s="29" t="s">
        <v>20</v>
      </c>
      <c r="C18" s="29"/>
      <c r="D18" s="29"/>
      <c r="E18" s="29"/>
      <c r="F18" s="29"/>
      <c r="G18" s="26"/>
      <c r="H18" s="26"/>
      <c r="I18" s="26"/>
      <c r="J18" s="34">
        <f>SUM(J15:J17)</f>
        <v>7336413.6399999997</v>
      </c>
      <c r="K18" s="28"/>
    </row>
    <row r="19" spans="1:11" ht="15.75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30"/>
      <c r="K19" s="28"/>
    </row>
    <row r="20" spans="1:11" ht="15.75" x14ac:dyDescent="0.25">
      <c r="A20" s="25"/>
      <c r="B20" s="31" t="s">
        <v>21</v>
      </c>
      <c r="C20" s="31"/>
      <c r="D20" s="31"/>
      <c r="E20" s="31"/>
      <c r="F20" s="31"/>
      <c r="G20" s="26"/>
      <c r="H20" s="26"/>
      <c r="I20" s="26"/>
      <c r="J20" s="30"/>
      <c r="K20" s="28"/>
    </row>
    <row r="21" spans="1:11" ht="15.75" x14ac:dyDescent="0.25">
      <c r="A21" s="25"/>
      <c r="B21" s="26" t="s">
        <v>22</v>
      </c>
      <c r="C21" s="26"/>
      <c r="D21" s="26"/>
      <c r="E21" s="26"/>
      <c r="F21" s="26"/>
      <c r="G21" s="98"/>
      <c r="H21" s="98"/>
      <c r="I21" s="98"/>
      <c r="J21" s="30">
        <v>6611549.0800000001</v>
      </c>
      <c r="K21" s="28"/>
    </row>
    <row r="22" spans="1:11" ht="15.75" x14ac:dyDescent="0.25">
      <c r="A22" s="25"/>
      <c r="B22" s="26" t="s">
        <v>23</v>
      </c>
      <c r="C22" s="26"/>
      <c r="D22" s="26"/>
      <c r="E22" s="26"/>
      <c r="F22" s="26"/>
      <c r="G22" s="98"/>
      <c r="H22" s="98"/>
      <c r="I22" s="98"/>
      <c r="J22" s="30">
        <v>0</v>
      </c>
      <c r="K22" s="28"/>
    </row>
    <row r="23" spans="1:11" ht="15.75" x14ac:dyDescent="0.25">
      <c r="A23" s="25"/>
      <c r="B23" s="26" t="s">
        <v>24</v>
      </c>
      <c r="C23" s="26"/>
      <c r="D23" s="26"/>
      <c r="E23" s="26"/>
      <c r="F23" s="26"/>
      <c r="G23" s="33"/>
      <c r="H23" s="33"/>
      <c r="I23" s="33"/>
      <c r="J23" s="35">
        <v>14375.27</v>
      </c>
      <c r="K23" s="28"/>
    </row>
    <row r="24" spans="1:11" ht="15.75" x14ac:dyDescent="0.25">
      <c r="A24" s="25"/>
      <c r="B24" s="26"/>
      <c r="C24" s="26"/>
      <c r="D24" s="26"/>
      <c r="E24" s="26"/>
      <c r="F24" s="26"/>
      <c r="G24" s="33"/>
      <c r="H24" s="33"/>
      <c r="I24" s="33"/>
      <c r="J24" s="36">
        <f>SUM(J21:J23)</f>
        <v>6625924.3499999996</v>
      </c>
      <c r="K24" s="28"/>
    </row>
    <row r="25" spans="1:11" ht="16.5" thickBot="1" x14ac:dyDescent="0.3">
      <c r="A25" s="25"/>
      <c r="B25" s="29" t="s">
        <v>25</v>
      </c>
      <c r="C25" s="29"/>
      <c r="D25" s="29"/>
      <c r="E25" s="29"/>
      <c r="F25" s="29"/>
      <c r="G25" s="98"/>
      <c r="H25" s="98"/>
      <c r="I25" s="98"/>
      <c r="J25" s="37">
        <f>J12+J18-J24</f>
        <v>2117370.16</v>
      </c>
      <c r="K25" s="28"/>
    </row>
    <row r="26" spans="1:11" ht="16.5" thickTop="1" x14ac:dyDescent="0.25">
      <c r="A26" s="25"/>
      <c r="B26" s="38"/>
      <c r="C26" s="38"/>
      <c r="D26" s="38"/>
      <c r="E26" s="38"/>
      <c r="F26" s="38"/>
      <c r="G26" s="38"/>
      <c r="H26" s="38"/>
      <c r="I26" s="38"/>
      <c r="J26" s="39"/>
      <c r="K26" s="28"/>
    </row>
    <row r="27" spans="1:11" ht="15.75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0"/>
      <c r="K27" s="28"/>
    </row>
    <row r="28" spans="1:11" ht="15.75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7" t="s">
        <v>26</v>
      </c>
      <c r="K28" s="28"/>
    </row>
    <row r="29" spans="1:11" ht="15.75" x14ac:dyDescent="0.25">
      <c r="A29" s="25"/>
      <c r="B29" s="29" t="s">
        <v>27</v>
      </c>
      <c r="C29" s="29"/>
      <c r="D29" s="29"/>
      <c r="E29" s="29"/>
      <c r="F29" s="29"/>
      <c r="G29" s="98"/>
      <c r="H29" s="98"/>
      <c r="I29" s="98"/>
      <c r="J29" s="30">
        <v>5546497.6100000003</v>
      </c>
      <c r="K29" s="28"/>
    </row>
    <row r="30" spans="1:11" ht="15.75" x14ac:dyDescent="0.25">
      <c r="A30" s="25"/>
      <c r="B30" s="29"/>
      <c r="C30" s="29"/>
      <c r="D30" s="29"/>
      <c r="E30" s="29"/>
      <c r="F30" s="29"/>
      <c r="G30" s="33"/>
      <c r="H30" s="33"/>
      <c r="I30" s="33"/>
      <c r="J30" s="30"/>
      <c r="K30" s="28"/>
    </row>
    <row r="31" spans="1:11" ht="15.75" x14ac:dyDescent="0.25">
      <c r="A31" s="25"/>
      <c r="B31" s="31" t="s">
        <v>16</v>
      </c>
      <c r="C31" s="31"/>
      <c r="D31" s="31"/>
      <c r="E31" s="31"/>
      <c r="F31" s="31"/>
      <c r="G31" s="26"/>
      <c r="H31" s="26"/>
      <c r="I31" s="26"/>
      <c r="J31" s="40"/>
      <c r="K31" s="28"/>
    </row>
    <row r="32" spans="1:11" ht="15.75" x14ac:dyDescent="0.25">
      <c r="A32" s="25"/>
      <c r="B32" s="26" t="s">
        <v>28</v>
      </c>
      <c r="C32" s="26"/>
      <c r="D32" s="26"/>
      <c r="E32" s="26"/>
      <c r="F32" s="26"/>
      <c r="G32" s="98"/>
      <c r="H32" s="98"/>
      <c r="I32" s="98"/>
      <c r="J32" s="30">
        <v>0</v>
      </c>
      <c r="K32" s="28"/>
    </row>
    <row r="33" spans="1:11" ht="15.75" x14ac:dyDescent="0.25">
      <c r="A33" s="25"/>
      <c r="B33" s="26"/>
      <c r="C33" s="26"/>
      <c r="D33" s="26"/>
      <c r="E33" s="26"/>
      <c r="F33" s="26"/>
      <c r="G33" s="33"/>
      <c r="H33" s="33"/>
      <c r="I33" s="33"/>
      <c r="J33" s="30"/>
      <c r="K33" s="28"/>
    </row>
    <row r="34" spans="1:11" ht="15.75" x14ac:dyDescent="0.25">
      <c r="A34" s="25"/>
      <c r="B34" s="29" t="s">
        <v>20</v>
      </c>
      <c r="C34" s="29"/>
      <c r="D34" s="29"/>
      <c r="E34" s="29"/>
      <c r="F34" s="29"/>
      <c r="G34" s="99"/>
      <c r="H34" s="99"/>
      <c r="I34" s="99"/>
      <c r="J34" s="34">
        <f>+J29</f>
        <v>5546497.6100000003</v>
      </c>
      <c r="K34" s="28"/>
    </row>
    <row r="35" spans="1:11" ht="15.75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40"/>
      <c r="K35" s="28"/>
    </row>
    <row r="36" spans="1:11" ht="15.75" x14ac:dyDescent="0.25">
      <c r="A36" s="25"/>
      <c r="B36" s="31" t="s">
        <v>21</v>
      </c>
      <c r="C36" s="31"/>
      <c r="D36" s="31"/>
      <c r="E36" s="31"/>
      <c r="F36" s="31"/>
      <c r="G36" s="26"/>
      <c r="H36" s="26"/>
      <c r="I36" s="26"/>
      <c r="J36" s="30"/>
      <c r="K36" s="28"/>
    </row>
    <row r="37" spans="1:11" ht="15.75" x14ac:dyDescent="0.25">
      <c r="A37" s="25"/>
      <c r="B37" s="26" t="s">
        <v>29</v>
      </c>
      <c r="C37" s="26"/>
      <c r="D37" s="26"/>
      <c r="E37" s="26"/>
      <c r="F37" s="26"/>
      <c r="G37" s="99"/>
      <c r="H37" s="99"/>
      <c r="I37" s="99"/>
      <c r="J37" s="30">
        <v>3429127.45</v>
      </c>
      <c r="K37" s="28"/>
    </row>
    <row r="38" spans="1:11" ht="15.75" x14ac:dyDescent="0.25">
      <c r="A38" s="25"/>
      <c r="B38" s="26"/>
      <c r="C38" s="26"/>
      <c r="D38" s="26"/>
      <c r="E38" s="26"/>
      <c r="F38" s="26"/>
      <c r="G38" s="41"/>
      <c r="H38" s="41"/>
      <c r="I38" s="41"/>
      <c r="J38" s="30"/>
      <c r="K38" s="28"/>
    </row>
    <row r="39" spans="1:11" ht="16.5" thickBot="1" x14ac:dyDescent="0.3">
      <c r="A39" s="25"/>
      <c r="B39" s="29" t="s">
        <v>25</v>
      </c>
      <c r="C39" s="29"/>
      <c r="D39" s="29"/>
      <c r="E39" s="29"/>
      <c r="F39" s="29"/>
      <c r="G39" s="26"/>
      <c r="H39" s="26"/>
      <c r="I39" s="26"/>
      <c r="J39" s="37">
        <f>J29-J37</f>
        <v>2117370.16</v>
      </c>
      <c r="K39" s="28"/>
    </row>
    <row r="40" spans="1:11" ht="17.25" thickTop="1" thickBot="1" x14ac:dyDescent="0.3">
      <c r="A40" s="42"/>
      <c r="B40" s="43"/>
      <c r="C40" s="43"/>
      <c r="D40" s="43"/>
      <c r="E40" s="43"/>
      <c r="F40" s="43"/>
      <c r="G40" s="44"/>
      <c r="H40" s="44"/>
      <c r="I40" s="44"/>
      <c r="J40" s="45"/>
      <c r="K40" s="46"/>
    </row>
    <row r="41" spans="1:11" ht="16.5" thickTop="1" x14ac:dyDescent="0.25">
      <c r="A41" s="22"/>
      <c r="B41" s="47"/>
      <c r="C41" s="47"/>
      <c r="D41" s="47"/>
      <c r="E41" s="47"/>
      <c r="F41" s="47"/>
      <c r="G41" s="22"/>
      <c r="H41" s="22"/>
      <c r="I41" s="22"/>
      <c r="J41" s="100" t="s">
        <v>30</v>
      </c>
      <c r="K41" s="100"/>
    </row>
    <row r="42" spans="1:11" ht="15.75" x14ac:dyDescent="0.25">
      <c r="A42" s="26"/>
      <c r="B42" s="29"/>
      <c r="C42" s="29"/>
      <c r="D42" s="29"/>
      <c r="E42" s="29"/>
      <c r="F42" s="29"/>
      <c r="G42" s="26"/>
      <c r="H42" s="26"/>
      <c r="I42" s="26"/>
      <c r="J42" s="48"/>
      <c r="K42" s="26"/>
    </row>
    <row r="43" spans="1:11" ht="15.75" x14ac:dyDescent="0.25">
      <c r="A43" s="8"/>
      <c r="B43" s="96"/>
      <c r="C43" s="96"/>
      <c r="D43" s="49"/>
      <c r="E43" s="50"/>
      <c r="F43" s="50"/>
      <c r="G43" s="50"/>
      <c r="H43" s="40"/>
      <c r="I43" s="51"/>
      <c r="J43" s="51"/>
      <c r="K43" s="26"/>
    </row>
    <row r="44" spans="1:11" ht="15.75" x14ac:dyDescent="0.25">
      <c r="A44" s="26"/>
      <c r="B44" s="52" t="s">
        <v>31</v>
      </c>
      <c r="C44" s="52"/>
      <c r="D44" s="33"/>
      <c r="E44" s="97" t="s">
        <v>32</v>
      </c>
      <c r="F44" s="97"/>
      <c r="G44" s="97"/>
      <c r="H44" s="1"/>
      <c r="I44" s="98" t="s">
        <v>33</v>
      </c>
      <c r="J44" s="98"/>
      <c r="K44" s="98"/>
    </row>
    <row r="45" spans="1:11" ht="33" customHeight="1" x14ac:dyDescent="0.25"/>
    <row r="46" spans="1:11" ht="31.5" customHeight="1" x14ac:dyDescent="0.25"/>
    <row r="48" spans="1:11" ht="15.75" x14ac:dyDescent="0.25">
      <c r="A48" s="102" t="s">
        <v>7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</row>
    <row r="49" spans="1:11" ht="15.75" customHeight="1" x14ac:dyDescent="0.25">
      <c r="A49" s="109" t="s">
        <v>0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</row>
    <row r="50" spans="1:11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75" x14ac:dyDescent="0.25">
      <c r="A51" s="2"/>
      <c r="B51" s="103" t="s">
        <v>1</v>
      </c>
      <c r="C51" s="103"/>
      <c r="D51" s="3">
        <v>216</v>
      </c>
      <c r="E51" s="1"/>
      <c r="F51" s="103" t="s">
        <v>2</v>
      </c>
      <c r="G51" s="103" t="s">
        <v>3</v>
      </c>
      <c r="H51" s="4">
        <v>1</v>
      </c>
      <c r="I51" s="2"/>
      <c r="J51" s="2"/>
      <c r="K51" s="2"/>
    </row>
    <row r="52" spans="1:11" ht="15.75" x14ac:dyDescent="0.25">
      <c r="A52" s="2"/>
      <c r="B52" s="103" t="s">
        <v>4</v>
      </c>
      <c r="C52" s="103"/>
      <c r="D52" s="4">
        <v>1</v>
      </c>
      <c r="E52" s="5"/>
      <c r="F52" s="5"/>
      <c r="G52" s="5" t="s">
        <v>5</v>
      </c>
      <c r="H52" s="3">
        <v>1</v>
      </c>
      <c r="I52" s="2"/>
      <c r="J52" s="2"/>
      <c r="K52" s="2"/>
    </row>
    <row r="53" spans="1:11" ht="15.75" x14ac:dyDescent="0.25">
      <c r="A53" s="1"/>
      <c r="B53" s="103" t="s">
        <v>6</v>
      </c>
      <c r="C53" s="103"/>
      <c r="D53" s="104" t="s">
        <v>7</v>
      </c>
      <c r="E53" s="104"/>
      <c r="F53" s="104"/>
      <c r="G53" s="104"/>
      <c r="H53" s="104"/>
      <c r="I53" s="1"/>
      <c r="J53" s="6"/>
      <c r="K53" s="1"/>
    </row>
    <row r="54" spans="1:11" ht="15.75" x14ac:dyDescent="0.25">
      <c r="A54" s="1"/>
      <c r="B54" s="105" t="s">
        <v>8</v>
      </c>
      <c r="C54" s="105"/>
      <c r="D54" s="106" t="s">
        <v>34</v>
      </c>
      <c r="E54" s="106"/>
      <c r="F54" s="106"/>
      <c r="G54" s="106"/>
      <c r="H54" s="107" t="s">
        <v>10</v>
      </c>
      <c r="I54" s="107"/>
      <c r="J54" s="108" t="s">
        <v>35</v>
      </c>
      <c r="K54" s="108"/>
    </row>
    <row r="55" spans="1:11" ht="15.75" x14ac:dyDescent="0.25">
      <c r="A55" s="1"/>
      <c r="B55" s="7" t="s">
        <v>12</v>
      </c>
      <c r="C55" s="8" t="s">
        <v>13</v>
      </c>
      <c r="D55" s="9"/>
      <c r="E55" s="10"/>
      <c r="F55" s="11"/>
      <c r="G55" s="12"/>
      <c r="H55" s="13"/>
      <c r="I55" s="14"/>
      <c r="J55" s="15"/>
      <c r="K55" s="1"/>
    </row>
    <row r="56" spans="1:11" ht="16.5" thickBot="1" x14ac:dyDescent="0.3">
      <c r="A56" s="1"/>
      <c r="B56" s="1"/>
      <c r="C56" s="1"/>
      <c r="D56" s="1"/>
      <c r="E56" s="1"/>
      <c r="F56" s="16"/>
      <c r="G56" s="17"/>
      <c r="H56" s="18"/>
      <c r="I56" s="19"/>
      <c r="J56" s="20"/>
      <c r="K56" s="1"/>
    </row>
    <row r="57" spans="1:11" ht="16.5" thickTop="1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3"/>
      <c r="K57" s="24"/>
    </row>
    <row r="58" spans="1:11" ht="15.75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7" t="s">
        <v>14</v>
      </c>
      <c r="K58" s="28"/>
    </row>
    <row r="59" spans="1:11" ht="15.75" x14ac:dyDescent="0.25">
      <c r="A59" s="25"/>
      <c r="B59" s="29" t="s">
        <v>15</v>
      </c>
      <c r="C59" s="29"/>
      <c r="D59" s="29"/>
      <c r="E59" s="29"/>
      <c r="F59" s="29"/>
      <c r="G59" s="98"/>
      <c r="H59" s="98"/>
      <c r="I59" s="98"/>
      <c r="J59" s="30">
        <v>769602.19</v>
      </c>
      <c r="K59" s="28"/>
    </row>
    <row r="60" spans="1:11" ht="15.75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30"/>
      <c r="K60" s="28"/>
    </row>
    <row r="61" spans="1:11" ht="15.75" x14ac:dyDescent="0.25">
      <c r="A61" s="25"/>
      <c r="B61" s="31" t="s">
        <v>16</v>
      </c>
      <c r="C61" s="31"/>
      <c r="D61" s="31"/>
      <c r="E61" s="31"/>
      <c r="F61" s="31"/>
      <c r="G61" s="26"/>
      <c r="H61" s="26"/>
      <c r="I61" s="26"/>
      <c r="J61" s="30"/>
      <c r="K61" s="28"/>
    </row>
    <row r="62" spans="1:11" ht="15.75" x14ac:dyDescent="0.25">
      <c r="A62" s="25"/>
      <c r="B62" s="26" t="s">
        <v>17</v>
      </c>
      <c r="C62" s="26"/>
      <c r="D62" s="26"/>
      <c r="E62" s="26"/>
      <c r="F62" s="26"/>
      <c r="G62" s="101"/>
      <c r="H62" s="101"/>
      <c r="I62" s="101"/>
      <c r="J62" s="30">
        <v>0</v>
      </c>
      <c r="K62" s="28"/>
    </row>
    <row r="63" spans="1:11" ht="15.75" x14ac:dyDescent="0.25">
      <c r="A63" s="25"/>
      <c r="B63" s="26" t="s">
        <v>18</v>
      </c>
      <c r="C63" s="26"/>
      <c r="D63" s="26"/>
      <c r="E63" s="26"/>
      <c r="F63" s="26"/>
      <c r="G63" s="98"/>
      <c r="H63" s="98"/>
      <c r="I63" s="98"/>
      <c r="J63" s="30">
        <v>1500000</v>
      </c>
      <c r="K63" s="28"/>
    </row>
    <row r="64" spans="1:11" ht="15.75" x14ac:dyDescent="0.25">
      <c r="A64" s="25"/>
      <c r="B64" s="26" t="s">
        <v>19</v>
      </c>
      <c r="C64" s="26"/>
      <c r="D64" s="26"/>
      <c r="E64" s="26"/>
      <c r="F64" s="26"/>
      <c r="G64" s="98"/>
      <c r="H64" s="98"/>
      <c r="I64" s="98"/>
      <c r="J64" s="30">
        <v>0</v>
      </c>
      <c r="K64" s="28"/>
    </row>
    <row r="65" spans="1:11" ht="15.75" x14ac:dyDescent="0.25">
      <c r="A65" s="25"/>
      <c r="B65" s="29" t="s">
        <v>20</v>
      </c>
      <c r="C65" s="29"/>
      <c r="D65" s="29"/>
      <c r="E65" s="29"/>
      <c r="F65" s="29"/>
      <c r="G65" s="26"/>
      <c r="H65" s="26"/>
      <c r="I65" s="26"/>
      <c r="J65" s="34">
        <f>J59+J63</f>
        <v>2269602.19</v>
      </c>
      <c r="K65" s="28"/>
    </row>
    <row r="66" spans="1:11" ht="15.75" x14ac:dyDescent="0.25">
      <c r="A66" s="25"/>
      <c r="B66" s="26"/>
      <c r="C66" s="26"/>
      <c r="D66" s="26"/>
      <c r="E66" s="26"/>
      <c r="F66" s="26"/>
      <c r="G66" s="26"/>
      <c r="H66" s="26"/>
      <c r="I66" s="26"/>
      <c r="J66" s="30"/>
      <c r="K66" s="28"/>
    </row>
    <row r="67" spans="1:11" ht="15.75" x14ac:dyDescent="0.25">
      <c r="A67" s="25"/>
      <c r="B67" s="31" t="s">
        <v>21</v>
      </c>
      <c r="C67" s="31"/>
      <c r="D67" s="31"/>
      <c r="E67" s="31"/>
      <c r="F67" s="31"/>
      <c r="G67" s="26"/>
      <c r="H67" s="26"/>
      <c r="I67" s="26"/>
      <c r="J67" s="30"/>
      <c r="K67" s="28"/>
    </row>
    <row r="68" spans="1:11" ht="15.75" x14ac:dyDescent="0.25">
      <c r="A68" s="25"/>
      <c r="B68" s="26" t="s">
        <v>22</v>
      </c>
      <c r="C68" s="26"/>
      <c r="D68" s="26"/>
      <c r="E68" s="26"/>
      <c r="F68" s="26"/>
      <c r="G68" s="98"/>
      <c r="H68" s="98"/>
      <c r="I68" s="98"/>
      <c r="J68" s="30">
        <v>257745</v>
      </c>
      <c r="K68" s="28"/>
    </row>
    <row r="69" spans="1:11" ht="15.75" x14ac:dyDescent="0.25">
      <c r="A69" s="25"/>
      <c r="B69" s="26" t="s">
        <v>23</v>
      </c>
      <c r="C69" s="26"/>
      <c r="D69" s="26"/>
      <c r="E69" s="26"/>
      <c r="F69" s="26"/>
      <c r="G69" s="98"/>
      <c r="H69" s="98"/>
      <c r="I69" s="98"/>
      <c r="J69" s="30">
        <v>0</v>
      </c>
      <c r="K69" s="28"/>
    </row>
    <row r="70" spans="1:11" ht="15.75" x14ac:dyDescent="0.25">
      <c r="A70" s="25"/>
      <c r="B70" s="26" t="s">
        <v>24</v>
      </c>
      <c r="C70" s="26"/>
      <c r="D70" s="26"/>
      <c r="E70" s="26"/>
      <c r="F70" s="26"/>
      <c r="G70" s="33"/>
      <c r="H70" s="33"/>
      <c r="I70" s="33"/>
      <c r="J70" s="30">
        <v>1376.09</v>
      </c>
      <c r="K70" s="28"/>
    </row>
    <row r="71" spans="1:11" ht="15.75" x14ac:dyDescent="0.25">
      <c r="A71" s="25"/>
      <c r="B71" s="26"/>
      <c r="C71" s="26"/>
      <c r="D71" s="26"/>
      <c r="E71" s="26"/>
      <c r="F71" s="26"/>
      <c r="G71" s="33"/>
      <c r="H71" s="33"/>
      <c r="I71" s="33"/>
      <c r="J71" s="30"/>
      <c r="K71" s="28"/>
    </row>
    <row r="72" spans="1:11" ht="16.5" thickBot="1" x14ac:dyDescent="0.3">
      <c r="A72" s="25"/>
      <c r="B72" s="29" t="s">
        <v>25</v>
      </c>
      <c r="C72" s="29"/>
      <c r="D72" s="29"/>
      <c r="E72" s="29"/>
      <c r="F72" s="29"/>
      <c r="G72" s="98"/>
      <c r="H72" s="98"/>
      <c r="I72" s="98"/>
      <c r="J72" s="37">
        <f>J65:K65-J68:K68-J70:K70</f>
        <v>2010481.0999999999</v>
      </c>
      <c r="K72" s="28"/>
    </row>
    <row r="73" spans="1:11" ht="16.5" thickTop="1" x14ac:dyDescent="0.25">
      <c r="A73" s="25"/>
      <c r="B73" s="38"/>
      <c r="C73" s="38"/>
      <c r="D73" s="38"/>
      <c r="E73" s="38"/>
      <c r="F73" s="38"/>
      <c r="G73" s="38"/>
      <c r="H73" s="38"/>
      <c r="I73" s="38"/>
      <c r="J73" s="39"/>
      <c r="K73" s="28"/>
    </row>
    <row r="74" spans="1:11" ht="15.75" x14ac:dyDescent="0.25">
      <c r="A74" s="25"/>
      <c r="B74" s="26"/>
      <c r="C74" s="26"/>
      <c r="D74" s="26"/>
      <c r="E74" s="26"/>
      <c r="F74" s="26"/>
      <c r="G74" s="26"/>
      <c r="H74" s="26"/>
      <c r="I74" s="26"/>
      <c r="J74" s="20"/>
      <c r="K74" s="28"/>
    </row>
    <row r="75" spans="1:11" ht="15.75" x14ac:dyDescent="0.25">
      <c r="A75" s="25"/>
      <c r="B75" s="26"/>
      <c r="C75" s="26"/>
      <c r="D75" s="26"/>
      <c r="E75" s="26"/>
      <c r="F75" s="26"/>
      <c r="G75" s="26"/>
      <c r="H75" s="26"/>
      <c r="I75" s="26"/>
      <c r="J75" s="27" t="s">
        <v>26</v>
      </c>
      <c r="K75" s="28"/>
    </row>
    <row r="76" spans="1:11" ht="15.75" x14ac:dyDescent="0.25">
      <c r="A76" s="25"/>
      <c r="B76" s="29" t="s">
        <v>27</v>
      </c>
      <c r="C76" s="29"/>
      <c r="D76" s="29"/>
      <c r="E76" s="29"/>
      <c r="F76" s="29"/>
      <c r="G76" s="98"/>
      <c r="H76" s="98"/>
      <c r="I76" s="98"/>
      <c r="J76" s="30">
        <v>2075041.1</v>
      </c>
      <c r="K76" s="28"/>
    </row>
    <row r="77" spans="1:11" ht="15.75" x14ac:dyDescent="0.25">
      <c r="A77" s="25"/>
      <c r="B77" s="29"/>
      <c r="C77" s="29"/>
      <c r="D77" s="29"/>
      <c r="E77" s="29"/>
      <c r="F77" s="29"/>
      <c r="G77" s="33"/>
      <c r="H77" s="33"/>
      <c r="I77" s="33"/>
      <c r="J77" s="30"/>
      <c r="K77" s="28"/>
    </row>
    <row r="78" spans="1:11" ht="15.75" x14ac:dyDescent="0.25">
      <c r="A78" s="25"/>
      <c r="B78" s="31" t="s">
        <v>16</v>
      </c>
      <c r="C78" s="31"/>
      <c r="D78" s="31"/>
      <c r="E78" s="31"/>
      <c r="F78" s="31"/>
      <c r="G78" s="26"/>
      <c r="H78" s="26"/>
      <c r="I78" s="26"/>
      <c r="J78" s="40"/>
      <c r="K78" s="28"/>
    </row>
    <row r="79" spans="1:11" ht="15.75" x14ac:dyDescent="0.25">
      <c r="A79" s="25"/>
      <c r="B79" s="26" t="s">
        <v>28</v>
      </c>
      <c r="C79" s="26"/>
      <c r="D79" s="26"/>
      <c r="E79" s="26"/>
      <c r="F79" s="26"/>
      <c r="G79" s="98"/>
      <c r="H79" s="98"/>
      <c r="I79" s="98"/>
      <c r="J79" s="30">
        <v>0</v>
      </c>
      <c r="K79" s="28"/>
    </row>
    <row r="80" spans="1:11" ht="15.75" x14ac:dyDescent="0.25">
      <c r="A80" s="25"/>
      <c r="B80" s="26"/>
      <c r="C80" s="26"/>
      <c r="D80" s="26"/>
      <c r="E80" s="26"/>
      <c r="F80" s="26"/>
      <c r="G80" s="33"/>
      <c r="H80" s="33"/>
      <c r="I80" s="33"/>
      <c r="J80" s="30"/>
      <c r="K80" s="28"/>
    </row>
    <row r="81" spans="1:11" ht="15.75" x14ac:dyDescent="0.25">
      <c r="A81" s="25"/>
      <c r="B81" s="29" t="s">
        <v>20</v>
      </c>
      <c r="C81" s="29"/>
      <c r="D81" s="29"/>
      <c r="E81" s="29"/>
      <c r="F81" s="29"/>
      <c r="G81" s="99"/>
      <c r="H81" s="99"/>
      <c r="I81" s="99"/>
      <c r="J81" s="34">
        <f>J76+J79</f>
        <v>2075041.1</v>
      </c>
      <c r="K81" s="28"/>
    </row>
    <row r="82" spans="1:11" ht="15.75" x14ac:dyDescent="0.25">
      <c r="A82" s="25"/>
      <c r="B82" s="26"/>
      <c r="C82" s="26"/>
      <c r="D82" s="26"/>
      <c r="E82" s="26"/>
      <c r="F82" s="26"/>
      <c r="G82" s="26"/>
      <c r="H82" s="26"/>
      <c r="I82" s="26"/>
      <c r="J82" s="40"/>
      <c r="K82" s="28"/>
    </row>
    <row r="83" spans="1:11" ht="15.75" x14ac:dyDescent="0.25">
      <c r="A83" s="25"/>
      <c r="B83" s="31" t="s">
        <v>21</v>
      </c>
      <c r="C83" s="31"/>
      <c r="D83" s="31"/>
      <c r="E83" s="31"/>
      <c r="F83" s="31"/>
      <c r="G83" s="26"/>
      <c r="H83" s="26"/>
      <c r="I83" s="26"/>
      <c r="J83" s="30"/>
      <c r="K83" s="28"/>
    </row>
    <row r="84" spans="1:11" ht="15.75" x14ac:dyDescent="0.25">
      <c r="A84" s="25"/>
      <c r="B84" s="26" t="s">
        <v>29</v>
      </c>
      <c r="C84" s="26"/>
      <c r="D84" s="26"/>
      <c r="E84" s="26"/>
      <c r="F84" s="26"/>
      <c r="G84" s="99"/>
      <c r="H84" s="99"/>
      <c r="I84" s="99"/>
      <c r="J84" s="30">
        <v>64560</v>
      </c>
      <c r="K84" s="28"/>
    </row>
    <row r="85" spans="1:11" ht="15.75" x14ac:dyDescent="0.25">
      <c r="A85" s="25"/>
      <c r="B85" s="26"/>
      <c r="C85" s="26"/>
      <c r="D85" s="26"/>
      <c r="E85" s="26"/>
      <c r="F85" s="26"/>
      <c r="G85" s="41"/>
      <c r="H85" s="41"/>
      <c r="I85" s="41"/>
      <c r="J85" s="30"/>
      <c r="K85" s="28"/>
    </row>
    <row r="86" spans="1:11" ht="16.5" thickBot="1" x14ac:dyDescent="0.3">
      <c r="A86" s="25"/>
      <c r="B86" s="29" t="s">
        <v>25</v>
      </c>
      <c r="C86" s="29"/>
      <c r="D86" s="29"/>
      <c r="E86" s="29"/>
      <c r="F86" s="29"/>
      <c r="G86" s="26"/>
      <c r="H86" s="26"/>
      <c r="I86" s="26"/>
      <c r="J86" s="37">
        <f>+J81-J84</f>
        <v>2010481.1</v>
      </c>
      <c r="K86" s="28"/>
    </row>
    <row r="87" spans="1:11" ht="17.25" thickTop="1" thickBot="1" x14ac:dyDescent="0.3">
      <c r="A87" s="42"/>
      <c r="B87" s="43"/>
      <c r="C87" s="43"/>
      <c r="D87" s="43"/>
      <c r="E87" s="43"/>
      <c r="F87" s="43"/>
      <c r="G87" s="44"/>
      <c r="H87" s="44"/>
      <c r="I87" s="44"/>
      <c r="J87" s="45"/>
      <c r="K87" s="46"/>
    </row>
    <row r="88" spans="1:11" ht="16.5" thickTop="1" x14ac:dyDescent="0.25">
      <c r="A88" s="22"/>
      <c r="B88" s="47"/>
      <c r="C88" s="47"/>
      <c r="D88" s="47"/>
      <c r="E88" s="47"/>
      <c r="F88" s="47"/>
      <c r="G88" s="22"/>
      <c r="H88" s="22"/>
      <c r="I88" s="22"/>
      <c r="J88" s="100" t="s">
        <v>30</v>
      </c>
      <c r="K88" s="100"/>
    </row>
    <row r="89" spans="1:11" ht="15.75" x14ac:dyDescent="0.25">
      <c r="A89" s="26"/>
      <c r="B89" s="29"/>
      <c r="C89" s="29"/>
      <c r="D89" s="29"/>
      <c r="E89" s="29"/>
      <c r="F89" s="29"/>
      <c r="G89" s="26"/>
      <c r="H89" s="26"/>
      <c r="I89" s="26"/>
      <c r="J89" s="48"/>
      <c r="K89" s="26"/>
    </row>
    <row r="90" spans="1:11" ht="15.75" x14ac:dyDescent="0.25">
      <c r="A90" s="8"/>
      <c r="B90" s="96"/>
      <c r="C90" s="96"/>
      <c r="D90" s="49"/>
      <c r="E90" s="50"/>
      <c r="F90" s="50"/>
      <c r="G90" s="50"/>
      <c r="H90" s="40"/>
      <c r="I90" s="51"/>
      <c r="J90" s="51"/>
      <c r="K90" s="26"/>
    </row>
    <row r="91" spans="1:11" ht="15.75" x14ac:dyDescent="0.25">
      <c r="A91" s="26"/>
      <c r="B91" s="52" t="s">
        <v>31</v>
      </c>
      <c r="C91" s="52"/>
      <c r="D91" s="33"/>
      <c r="E91" s="97" t="s">
        <v>32</v>
      </c>
      <c r="F91" s="97"/>
      <c r="G91" s="97"/>
      <c r="H91" s="1"/>
      <c r="I91" s="98" t="s">
        <v>33</v>
      </c>
      <c r="J91" s="98"/>
      <c r="K91" s="98"/>
    </row>
  </sheetData>
  <protectedRanges>
    <protectedRange sqref="I8" name="Rango1"/>
    <protectedRange sqref="E43 B43 I43" name="Rango1_2_1"/>
    <protectedRange sqref="I55" name="Rango1_1"/>
    <protectedRange sqref="E90 B90 I90" name="Rango1_2_1_1"/>
  </protectedRanges>
  <mergeCells count="51">
    <mergeCell ref="B6:C6"/>
    <mergeCell ref="D6:H6"/>
    <mergeCell ref="A2:K2"/>
    <mergeCell ref="A49:K49"/>
    <mergeCell ref="A1:K1"/>
    <mergeCell ref="B4:C4"/>
    <mergeCell ref="F4:G4"/>
    <mergeCell ref="B5:C5"/>
    <mergeCell ref="G32:I32"/>
    <mergeCell ref="B7:C7"/>
    <mergeCell ref="D7:G7"/>
    <mergeCell ref="H7:I7"/>
    <mergeCell ref="J7:K7"/>
    <mergeCell ref="G12:I12"/>
    <mergeCell ref="G15:I15"/>
    <mergeCell ref="G16:I16"/>
    <mergeCell ref="G21:I21"/>
    <mergeCell ref="G22:I22"/>
    <mergeCell ref="G25:I25"/>
    <mergeCell ref="G29:I29"/>
    <mergeCell ref="G34:I34"/>
    <mergeCell ref="G37:I37"/>
    <mergeCell ref="J41:K41"/>
    <mergeCell ref="B43:C43"/>
    <mergeCell ref="E44:G44"/>
    <mergeCell ref="I44:K44"/>
    <mergeCell ref="G62:I62"/>
    <mergeCell ref="A48:K48"/>
    <mergeCell ref="B51:C51"/>
    <mergeCell ref="F51:G51"/>
    <mergeCell ref="B52:C52"/>
    <mergeCell ref="B53:C53"/>
    <mergeCell ref="D53:H53"/>
    <mergeCell ref="B54:C54"/>
    <mergeCell ref="D54:G54"/>
    <mergeCell ref="H54:I54"/>
    <mergeCell ref="J54:K54"/>
    <mergeCell ref="G59:I59"/>
    <mergeCell ref="B90:C90"/>
    <mergeCell ref="E91:G91"/>
    <mergeCell ref="I91:K91"/>
    <mergeCell ref="G63:I63"/>
    <mergeCell ref="G64:I64"/>
    <mergeCell ref="G68:I68"/>
    <mergeCell ref="G69:I69"/>
    <mergeCell ref="G72:I72"/>
    <mergeCell ref="G76:I76"/>
    <mergeCell ref="G79:I79"/>
    <mergeCell ref="G81:I81"/>
    <mergeCell ref="G84:I84"/>
    <mergeCell ref="J88:K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abSelected="1" topLeftCell="A51" workbookViewId="0">
      <selection activeCell="B477" sqref="B477"/>
    </sheetView>
  </sheetViews>
  <sheetFormatPr baseColWidth="10" defaultRowHeight="15" x14ac:dyDescent="0.25"/>
  <cols>
    <col min="2" max="2" width="42.42578125" customWidth="1"/>
    <col min="3" max="3" width="12" customWidth="1"/>
    <col min="4" max="4" width="16.42578125" customWidth="1"/>
    <col min="5" max="5" width="13.42578125" customWidth="1"/>
    <col min="6" max="6" width="20.85546875" customWidth="1"/>
  </cols>
  <sheetData>
    <row r="1" spans="1:6" ht="18" x14ac:dyDescent="0.25">
      <c r="A1" s="113" t="s">
        <v>36</v>
      </c>
      <c r="B1" s="113"/>
      <c r="C1" s="113"/>
      <c r="D1" s="113"/>
      <c r="E1" s="113"/>
      <c r="F1" s="113"/>
    </row>
    <row r="2" spans="1:6" x14ac:dyDescent="0.25">
      <c r="A2" s="114" t="s">
        <v>37</v>
      </c>
      <c r="B2" s="114"/>
      <c r="C2" s="114"/>
      <c r="D2" s="114"/>
      <c r="E2" s="114"/>
      <c r="F2" s="114"/>
    </row>
    <row r="3" spans="1:6" x14ac:dyDescent="0.25">
      <c r="A3" s="115" t="s">
        <v>38</v>
      </c>
      <c r="B3" s="115"/>
      <c r="C3" s="115"/>
      <c r="D3" s="115"/>
      <c r="E3" s="115"/>
      <c r="F3" s="115"/>
    </row>
    <row r="4" spans="1:6" ht="8.25" customHeight="1" x14ac:dyDescent="0.25">
      <c r="A4" s="53"/>
      <c r="B4" s="53"/>
      <c r="C4" s="53"/>
      <c r="D4" s="54"/>
      <c r="E4" s="54"/>
      <c r="F4" s="54"/>
    </row>
    <row r="5" spans="1:6" x14ac:dyDescent="0.25">
      <c r="A5" s="116" t="s">
        <v>39</v>
      </c>
      <c r="B5" s="116"/>
      <c r="C5" s="116"/>
      <c r="D5" s="116"/>
      <c r="E5" s="116"/>
      <c r="F5" s="116"/>
    </row>
    <row r="6" spans="1:6" x14ac:dyDescent="0.25">
      <c r="A6" s="116" t="s">
        <v>40</v>
      </c>
      <c r="B6" s="116"/>
      <c r="C6" s="116"/>
      <c r="D6" s="116"/>
      <c r="E6" s="116"/>
      <c r="F6" s="116"/>
    </row>
    <row r="7" spans="1:6" ht="8.25" customHeight="1" x14ac:dyDescent="0.25">
      <c r="A7" s="55"/>
      <c r="B7" s="55"/>
      <c r="C7" s="55"/>
      <c r="D7" s="56"/>
      <c r="E7" s="56"/>
      <c r="F7" s="56"/>
    </row>
    <row r="8" spans="1:6" x14ac:dyDescent="0.25">
      <c r="A8" s="57" t="s">
        <v>41</v>
      </c>
      <c r="B8" s="57" t="s">
        <v>42</v>
      </c>
      <c r="C8" s="57" t="s">
        <v>43</v>
      </c>
      <c r="D8" s="58" t="s">
        <v>44</v>
      </c>
      <c r="E8" s="59" t="s">
        <v>45</v>
      </c>
      <c r="F8" s="58" t="s">
        <v>46</v>
      </c>
    </row>
    <row r="9" spans="1:6" x14ac:dyDescent="0.25">
      <c r="A9" s="60">
        <v>43100</v>
      </c>
      <c r="B9" s="61" t="s">
        <v>47</v>
      </c>
      <c r="C9" s="62"/>
      <c r="D9" s="63"/>
      <c r="E9" s="64"/>
      <c r="F9" s="64">
        <v>769602.19</v>
      </c>
    </row>
    <row r="10" spans="1:6" x14ac:dyDescent="0.25">
      <c r="A10" s="65">
        <v>43110</v>
      </c>
      <c r="B10" s="66" t="s">
        <v>48</v>
      </c>
      <c r="C10" s="67" t="s">
        <v>49</v>
      </c>
      <c r="D10" s="68"/>
      <c r="E10" s="69">
        <v>0</v>
      </c>
      <c r="F10" s="70"/>
    </row>
    <row r="11" spans="1:6" x14ac:dyDescent="0.25">
      <c r="A11" s="65">
        <v>43110</v>
      </c>
      <c r="B11" s="66" t="s">
        <v>48</v>
      </c>
      <c r="C11" s="67" t="s">
        <v>50</v>
      </c>
      <c r="D11" s="68"/>
      <c r="E11" s="69">
        <v>64560</v>
      </c>
      <c r="F11" s="70"/>
    </row>
    <row r="12" spans="1:6" x14ac:dyDescent="0.25">
      <c r="A12" s="65">
        <v>43112</v>
      </c>
      <c r="B12" s="66" t="s">
        <v>51</v>
      </c>
      <c r="C12" s="67" t="s">
        <v>52</v>
      </c>
      <c r="D12" s="68"/>
      <c r="E12" s="69">
        <v>81648</v>
      </c>
      <c r="F12" s="70"/>
    </row>
    <row r="13" spans="1:6" x14ac:dyDescent="0.25">
      <c r="A13" s="65">
        <v>43112</v>
      </c>
      <c r="B13" s="66" t="s">
        <v>53</v>
      </c>
      <c r="C13" s="67" t="s">
        <v>54</v>
      </c>
      <c r="D13" s="68"/>
      <c r="E13" s="69">
        <v>37179</v>
      </c>
      <c r="F13" s="70"/>
    </row>
    <row r="14" spans="1:6" x14ac:dyDescent="0.25">
      <c r="A14" s="65">
        <v>43112</v>
      </c>
      <c r="B14" s="66" t="s">
        <v>55</v>
      </c>
      <c r="C14" s="67" t="s">
        <v>56</v>
      </c>
      <c r="D14" s="68"/>
      <c r="E14" s="69">
        <v>37179</v>
      </c>
      <c r="F14" s="70"/>
    </row>
    <row r="15" spans="1:6" x14ac:dyDescent="0.25">
      <c r="A15" s="65">
        <v>43112</v>
      </c>
      <c r="B15" s="66" t="s">
        <v>57</v>
      </c>
      <c r="C15" s="67" t="s">
        <v>58</v>
      </c>
      <c r="D15" s="68"/>
      <c r="E15" s="69">
        <v>37179</v>
      </c>
      <c r="F15" s="70"/>
    </row>
    <row r="16" spans="1:6" x14ac:dyDescent="0.25">
      <c r="A16" s="71">
        <v>43118</v>
      </c>
      <c r="B16" s="72" t="s">
        <v>59</v>
      </c>
      <c r="C16" s="73" t="s">
        <v>60</v>
      </c>
      <c r="D16" s="68">
        <v>1500000</v>
      </c>
      <c r="E16" s="69">
        <v>0</v>
      </c>
      <c r="F16" s="70"/>
    </row>
    <row r="17" spans="1:6" ht="39" x14ac:dyDescent="0.25">
      <c r="A17" s="71" t="s">
        <v>61</v>
      </c>
      <c r="B17" s="74" t="s">
        <v>62</v>
      </c>
      <c r="C17" s="67"/>
      <c r="D17" s="68"/>
      <c r="E17" s="69">
        <v>1376.09</v>
      </c>
      <c r="F17" s="70"/>
    </row>
    <row r="18" spans="1:6" x14ac:dyDescent="0.25">
      <c r="A18" s="75" t="s">
        <v>63</v>
      </c>
      <c r="B18" s="76"/>
      <c r="C18" s="77"/>
      <c r="D18" s="78">
        <f>D16</f>
        <v>1500000</v>
      </c>
      <c r="E18" s="79">
        <f>SUM(E10:E17)</f>
        <v>259121.09</v>
      </c>
      <c r="F18" s="80"/>
    </row>
    <row r="19" spans="1:6" x14ac:dyDescent="0.25">
      <c r="A19" s="117" t="s">
        <v>64</v>
      </c>
      <c r="B19" s="118"/>
      <c r="C19" s="81"/>
      <c r="D19" s="82"/>
      <c r="E19" s="83"/>
      <c r="F19" s="84">
        <f>F9+D18-E18</f>
        <v>2010481.0999999999</v>
      </c>
    </row>
    <row r="20" spans="1:6" x14ac:dyDescent="0.25">
      <c r="A20" s="55"/>
      <c r="B20" s="55"/>
      <c r="C20" s="55"/>
      <c r="D20" s="56"/>
      <c r="E20" s="56"/>
      <c r="F20" s="56"/>
    </row>
    <row r="21" spans="1:6" ht="33.75" customHeight="1" x14ac:dyDescent="0.25">
      <c r="A21" s="55"/>
      <c r="B21" s="55"/>
      <c r="C21" s="55"/>
      <c r="D21" s="56"/>
      <c r="E21" s="56"/>
      <c r="F21" s="56"/>
    </row>
    <row r="22" spans="1:6" x14ac:dyDescent="0.25">
      <c r="A22" s="55"/>
      <c r="B22" s="55"/>
      <c r="C22" s="55"/>
      <c r="D22" s="56"/>
      <c r="E22" s="56"/>
      <c r="F22" s="56"/>
    </row>
    <row r="23" spans="1:6" ht="18" x14ac:dyDescent="0.25">
      <c r="A23" s="113" t="s">
        <v>36</v>
      </c>
      <c r="B23" s="113"/>
      <c r="C23" s="113"/>
      <c r="D23" s="113"/>
      <c r="E23" s="113"/>
      <c r="F23" s="113"/>
    </row>
    <row r="24" spans="1:6" x14ac:dyDescent="0.25">
      <c r="A24" s="116" t="s">
        <v>37</v>
      </c>
      <c r="B24" s="116"/>
      <c r="C24" s="116"/>
      <c r="D24" s="116"/>
      <c r="E24" s="116"/>
      <c r="F24" s="116"/>
    </row>
    <row r="25" spans="1:6" x14ac:dyDescent="0.25">
      <c r="A25" s="115" t="s">
        <v>38</v>
      </c>
      <c r="B25" s="115"/>
      <c r="C25" s="115"/>
      <c r="D25" s="115"/>
      <c r="E25" s="115"/>
      <c r="F25" s="115"/>
    </row>
    <row r="26" spans="1:6" ht="8.25" customHeight="1" x14ac:dyDescent="0.25">
      <c r="A26" s="53"/>
      <c r="B26" s="53"/>
      <c r="C26" s="53"/>
      <c r="D26" s="54"/>
      <c r="E26" s="54"/>
      <c r="F26" s="54"/>
    </row>
    <row r="27" spans="1:6" x14ac:dyDescent="0.25">
      <c r="A27" s="116" t="s">
        <v>65</v>
      </c>
      <c r="B27" s="116"/>
      <c r="C27" s="116"/>
      <c r="D27" s="116"/>
      <c r="E27" s="116"/>
      <c r="F27" s="116"/>
    </row>
    <row r="28" spans="1:6" x14ac:dyDescent="0.25">
      <c r="A28" s="116" t="s">
        <v>40</v>
      </c>
      <c r="B28" s="116"/>
      <c r="C28" s="116"/>
      <c r="D28" s="116"/>
      <c r="E28" s="116"/>
      <c r="F28" s="116"/>
    </row>
    <row r="29" spans="1:6" ht="6.75" customHeight="1" x14ac:dyDescent="0.25">
      <c r="A29" s="55"/>
      <c r="B29" s="55"/>
      <c r="C29" s="55"/>
      <c r="D29" s="56"/>
      <c r="E29" s="56"/>
      <c r="F29" s="56"/>
    </row>
    <row r="30" spans="1:6" x14ac:dyDescent="0.25">
      <c r="A30" s="57" t="s">
        <v>41</v>
      </c>
      <c r="B30" s="57" t="s">
        <v>42</v>
      </c>
      <c r="C30" s="57" t="s">
        <v>43</v>
      </c>
      <c r="D30" s="58" t="s">
        <v>44</v>
      </c>
      <c r="E30" s="59" t="s">
        <v>45</v>
      </c>
      <c r="F30" s="58" t="s">
        <v>46</v>
      </c>
    </row>
    <row r="31" spans="1:6" x14ac:dyDescent="0.25">
      <c r="A31" s="60">
        <v>43100</v>
      </c>
      <c r="B31" s="61" t="s">
        <v>47</v>
      </c>
      <c r="C31" s="62"/>
      <c r="D31" s="63"/>
      <c r="E31" s="64"/>
      <c r="F31" s="85">
        <v>1406880.87</v>
      </c>
    </row>
    <row r="32" spans="1:6" x14ac:dyDescent="0.25">
      <c r="A32" s="65">
        <v>43108</v>
      </c>
      <c r="B32" s="66" t="s">
        <v>66</v>
      </c>
      <c r="C32" s="67" t="s">
        <v>67</v>
      </c>
      <c r="D32" s="86"/>
      <c r="E32" s="69">
        <v>181634.18</v>
      </c>
      <c r="F32" s="87"/>
    </row>
    <row r="33" spans="1:6" x14ac:dyDescent="0.25">
      <c r="A33" s="65">
        <v>43109</v>
      </c>
      <c r="B33" s="66" t="s">
        <v>68</v>
      </c>
      <c r="C33" s="67" t="s">
        <v>69</v>
      </c>
      <c r="D33" s="86"/>
      <c r="E33" s="69">
        <v>0</v>
      </c>
      <c r="F33" s="87"/>
    </row>
    <row r="34" spans="1:6" x14ac:dyDescent="0.25">
      <c r="A34" s="65">
        <v>43109</v>
      </c>
      <c r="B34" s="66" t="s">
        <v>68</v>
      </c>
      <c r="C34" s="67" t="s">
        <v>70</v>
      </c>
      <c r="D34" s="86"/>
      <c r="E34" s="69">
        <v>0</v>
      </c>
      <c r="F34" s="87"/>
    </row>
    <row r="35" spans="1:6" x14ac:dyDescent="0.25">
      <c r="A35" s="65">
        <v>43109</v>
      </c>
      <c r="B35" s="66" t="s">
        <v>68</v>
      </c>
      <c r="C35" s="67" t="s">
        <v>71</v>
      </c>
      <c r="D35" s="86"/>
      <c r="E35" s="69">
        <v>0</v>
      </c>
      <c r="F35" s="87"/>
    </row>
    <row r="36" spans="1:6" x14ac:dyDescent="0.25">
      <c r="A36" s="65">
        <v>43109</v>
      </c>
      <c r="B36" s="66" t="s">
        <v>72</v>
      </c>
      <c r="C36" s="67" t="s">
        <v>73</v>
      </c>
      <c r="D36" s="86"/>
      <c r="E36" s="69">
        <v>0</v>
      </c>
      <c r="F36" s="87"/>
    </row>
    <row r="37" spans="1:6" x14ac:dyDescent="0.25">
      <c r="A37" s="65">
        <v>43109</v>
      </c>
      <c r="B37" s="66" t="s">
        <v>72</v>
      </c>
      <c r="C37" s="67" t="s">
        <v>74</v>
      </c>
      <c r="D37" s="86"/>
      <c r="E37" s="69">
        <v>15000</v>
      </c>
      <c r="F37" s="87"/>
    </row>
    <row r="38" spans="1:6" x14ac:dyDescent="0.25">
      <c r="A38" s="65">
        <v>43109</v>
      </c>
      <c r="B38" s="66" t="s">
        <v>75</v>
      </c>
      <c r="C38" s="67" t="s">
        <v>76</v>
      </c>
      <c r="D38" s="86"/>
      <c r="E38" s="69">
        <v>44000</v>
      </c>
      <c r="F38" s="87"/>
    </row>
    <row r="39" spans="1:6" x14ac:dyDescent="0.25">
      <c r="A39" s="65">
        <v>43109</v>
      </c>
      <c r="B39" s="66" t="s">
        <v>77</v>
      </c>
      <c r="C39" s="67" t="s">
        <v>78</v>
      </c>
      <c r="D39" s="86"/>
      <c r="E39" s="69">
        <v>86802</v>
      </c>
      <c r="F39" s="87"/>
    </row>
    <row r="40" spans="1:6" x14ac:dyDescent="0.25">
      <c r="A40" s="65">
        <v>43109</v>
      </c>
      <c r="B40" s="72" t="s">
        <v>59</v>
      </c>
      <c r="C40" s="73" t="s">
        <v>60</v>
      </c>
      <c r="D40" s="86">
        <v>10343.39</v>
      </c>
      <c r="E40" s="69">
        <v>0</v>
      </c>
      <c r="F40" s="87"/>
    </row>
    <row r="41" spans="1:6" x14ac:dyDescent="0.25">
      <c r="A41" s="65">
        <v>43110</v>
      </c>
      <c r="B41" s="66" t="s">
        <v>79</v>
      </c>
      <c r="C41" s="67" t="s">
        <v>80</v>
      </c>
      <c r="D41" s="86"/>
      <c r="E41" s="69">
        <v>2500</v>
      </c>
      <c r="F41" s="87"/>
    </row>
    <row r="42" spans="1:6" x14ac:dyDescent="0.25">
      <c r="A42" s="65">
        <v>43110</v>
      </c>
      <c r="B42" s="66" t="s">
        <v>81</v>
      </c>
      <c r="C42" s="67" t="s">
        <v>82</v>
      </c>
      <c r="D42" s="86"/>
      <c r="E42" s="69">
        <v>3000</v>
      </c>
      <c r="F42" s="87"/>
    </row>
    <row r="43" spans="1:6" x14ac:dyDescent="0.25">
      <c r="A43" s="65">
        <v>43110</v>
      </c>
      <c r="B43" s="66" t="s">
        <v>83</v>
      </c>
      <c r="C43" s="67" t="s">
        <v>84</v>
      </c>
      <c r="D43" s="86"/>
      <c r="E43" s="69">
        <v>15000</v>
      </c>
      <c r="F43" s="87"/>
    </row>
    <row r="44" spans="1:6" x14ac:dyDescent="0.25">
      <c r="A44" s="65">
        <v>43110</v>
      </c>
      <c r="B44" s="66" t="s">
        <v>85</v>
      </c>
      <c r="C44" s="67" t="s">
        <v>86</v>
      </c>
      <c r="D44" s="86"/>
      <c r="E44" s="69">
        <v>16000</v>
      </c>
      <c r="F44" s="87"/>
    </row>
    <row r="45" spans="1:6" x14ac:dyDescent="0.25">
      <c r="A45" s="65">
        <v>43110</v>
      </c>
      <c r="B45" s="66" t="s">
        <v>87</v>
      </c>
      <c r="C45" s="67" t="s">
        <v>88</v>
      </c>
      <c r="D45" s="86"/>
      <c r="E45" s="69">
        <v>2000</v>
      </c>
      <c r="F45" s="87"/>
    </row>
    <row r="46" spans="1:6" x14ac:dyDescent="0.25">
      <c r="A46" s="65">
        <v>43110</v>
      </c>
      <c r="B46" s="66" t="s">
        <v>89</v>
      </c>
      <c r="C46" s="67" t="s">
        <v>90</v>
      </c>
      <c r="D46" s="86"/>
      <c r="E46" s="69">
        <v>2000</v>
      </c>
      <c r="F46" s="87"/>
    </row>
    <row r="47" spans="1:6" x14ac:dyDescent="0.25">
      <c r="A47" s="65">
        <v>43110</v>
      </c>
      <c r="B47" s="66" t="s">
        <v>91</v>
      </c>
      <c r="C47" s="67" t="s">
        <v>92</v>
      </c>
      <c r="D47" s="86"/>
      <c r="E47" s="69">
        <v>10000</v>
      </c>
      <c r="F47" s="87"/>
    </row>
    <row r="48" spans="1:6" x14ac:dyDescent="0.25">
      <c r="A48" s="65">
        <v>43110</v>
      </c>
      <c r="B48" s="66" t="s">
        <v>93</v>
      </c>
      <c r="C48" s="67" t="s">
        <v>94</v>
      </c>
      <c r="D48" s="86"/>
      <c r="E48" s="69">
        <v>4000</v>
      </c>
      <c r="F48" s="87"/>
    </row>
    <row r="49" spans="1:6" x14ac:dyDescent="0.25">
      <c r="A49" s="65">
        <v>43110</v>
      </c>
      <c r="B49" s="66" t="s">
        <v>95</v>
      </c>
      <c r="C49" s="67" t="s">
        <v>96</v>
      </c>
      <c r="D49" s="86"/>
      <c r="E49" s="69">
        <v>30000</v>
      </c>
      <c r="F49" s="87"/>
    </row>
    <row r="50" spans="1:6" x14ac:dyDescent="0.25">
      <c r="A50" s="65">
        <v>43110</v>
      </c>
      <c r="B50" s="66" t="s">
        <v>97</v>
      </c>
      <c r="C50" s="67" t="s">
        <v>98</v>
      </c>
      <c r="D50" s="86"/>
      <c r="E50" s="69">
        <v>30000</v>
      </c>
      <c r="F50" s="87"/>
    </row>
    <row r="51" spans="1:6" x14ac:dyDescent="0.25">
      <c r="A51" s="65">
        <v>43110</v>
      </c>
      <c r="B51" s="66" t="s">
        <v>99</v>
      </c>
      <c r="C51" s="67" t="s">
        <v>100</v>
      </c>
      <c r="D51" s="86"/>
      <c r="E51" s="69">
        <v>800</v>
      </c>
      <c r="F51" s="87"/>
    </row>
    <row r="52" spans="1:6" x14ac:dyDescent="0.25">
      <c r="A52" s="65">
        <v>43110</v>
      </c>
      <c r="B52" s="66" t="s">
        <v>101</v>
      </c>
      <c r="C52" s="67" t="s">
        <v>102</v>
      </c>
      <c r="D52" s="86"/>
      <c r="E52" s="69">
        <v>4487.8</v>
      </c>
      <c r="F52" s="87"/>
    </row>
    <row r="53" spans="1:6" x14ac:dyDescent="0.25">
      <c r="A53" s="65">
        <v>43110</v>
      </c>
      <c r="B53" s="66" t="s">
        <v>103</v>
      </c>
      <c r="C53" s="67" t="s">
        <v>104</v>
      </c>
      <c r="D53" s="86"/>
      <c r="E53" s="69">
        <v>10014.94</v>
      </c>
      <c r="F53" s="87"/>
    </row>
    <row r="54" spans="1:6" x14ac:dyDescent="0.25">
      <c r="A54" s="65">
        <v>43110</v>
      </c>
      <c r="B54" s="66" t="s">
        <v>105</v>
      </c>
      <c r="C54" s="67" t="s">
        <v>106</v>
      </c>
      <c r="D54" s="86"/>
      <c r="E54" s="69">
        <v>2325.8000000000002</v>
      </c>
      <c r="F54" s="87"/>
    </row>
    <row r="55" spans="1:6" x14ac:dyDescent="0.25">
      <c r="A55" s="65">
        <v>43110</v>
      </c>
      <c r="B55" s="66" t="s">
        <v>107</v>
      </c>
      <c r="C55" s="67" t="s">
        <v>108</v>
      </c>
      <c r="D55" s="86"/>
      <c r="E55" s="69">
        <v>5750</v>
      </c>
      <c r="F55" s="87"/>
    </row>
    <row r="56" spans="1:6" x14ac:dyDescent="0.25">
      <c r="A56" s="65">
        <v>43110</v>
      </c>
      <c r="B56" s="66" t="s">
        <v>109</v>
      </c>
      <c r="C56" s="67" t="s">
        <v>110</v>
      </c>
      <c r="D56" s="86"/>
      <c r="E56" s="69">
        <v>1500</v>
      </c>
      <c r="F56" s="87"/>
    </row>
    <row r="57" spans="1:6" x14ac:dyDescent="0.25">
      <c r="A57" s="65">
        <v>43110</v>
      </c>
      <c r="B57" s="66" t="s">
        <v>111</v>
      </c>
      <c r="C57" s="67" t="s">
        <v>112</v>
      </c>
      <c r="D57" s="86"/>
      <c r="E57" s="69">
        <v>2700</v>
      </c>
      <c r="F57" s="87"/>
    </row>
    <row r="58" spans="1:6" x14ac:dyDescent="0.25">
      <c r="A58" s="65">
        <v>43110</v>
      </c>
      <c r="B58" s="66" t="s">
        <v>113</v>
      </c>
      <c r="C58" s="67" t="s">
        <v>114</v>
      </c>
      <c r="D58" s="86"/>
      <c r="E58" s="69">
        <v>2250</v>
      </c>
      <c r="F58" s="87"/>
    </row>
    <row r="59" spans="1:6" x14ac:dyDescent="0.25">
      <c r="A59" s="65">
        <v>43110</v>
      </c>
      <c r="B59" s="66" t="s">
        <v>115</v>
      </c>
      <c r="C59" s="67" t="s">
        <v>116</v>
      </c>
      <c r="D59" s="86"/>
      <c r="E59" s="69">
        <v>0</v>
      </c>
      <c r="F59" s="87"/>
    </row>
    <row r="60" spans="1:6" x14ac:dyDescent="0.25">
      <c r="A60" s="65">
        <v>43110</v>
      </c>
      <c r="B60" s="66" t="s">
        <v>117</v>
      </c>
      <c r="C60" s="67" t="s">
        <v>118</v>
      </c>
      <c r="D60" s="86"/>
      <c r="E60" s="69">
        <v>36000</v>
      </c>
      <c r="F60" s="87"/>
    </row>
    <row r="61" spans="1:6" x14ac:dyDescent="0.25">
      <c r="A61" s="65">
        <v>43110</v>
      </c>
      <c r="B61" s="66" t="s">
        <v>66</v>
      </c>
      <c r="C61" s="67" t="s">
        <v>119</v>
      </c>
      <c r="D61" s="86"/>
      <c r="E61" s="69">
        <v>16498</v>
      </c>
      <c r="F61" s="87"/>
    </row>
    <row r="62" spans="1:6" x14ac:dyDescent="0.25">
      <c r="A62" s="65">
        <v>43110</v>
      </c>
      <c r="B62" s="66" t="s">
        <v>120</v>
      </c>
      <c r="C62" s="67" t="s">
        <v>121</v>
      </c>
      <c r="D62" s="86"/>
      <c r="E62" s="69">
        <v>15001.92</v>
      </c>
      <c r="F62" s="87"/>
    </row>
    <row r="63" spans="1:6" x14ac:dyDescent="0.25">
      <c r="A63" s="65">
        <v>43110</v>
      </c>
      <c r="B63" s="66" t="s">
        <v>122</v>
      </c>
      <c r="C63" s="67" t="s">
        <v>123</v>
      </c>
      <c r="D63" s="86"/>
      <c r="E63" s="69">
        <v>12212.09</v>
      </c>
      <c r="F63" s="87"/>
    </row>
    <row r="64" spans="1:6" x14ac:dyDescent="0.25">
      <c r="A64" s="65">
        <v>43110</v>
      </c>
      <c r="B64" s="66" t="s">
        <v>124</v>
      </c>
      <c r="C64" s="67" t="s">
        <v>125</v>
      </c>
      <c r="D64" s="86"/>
      <c r="E64" s="69">
        <v>7992.67</v>
      </c>
      <c r="F64" s="87"/>
    </row>
    <row r="65" spans="1:6" x14ac:dyDescent="0.25">
      <c r="A65" s="65">
        <v>43110</v>
      </c>
      <c r="B65" s="66" t="s">
        <v>126</v>
      </c>
      <c r="C65" s="67" t="s">
        <v>127</v>
      </c>
      <c r="D65" s="86"/>
      <c r="E65" s="69">
        <v>6802.06</v>
      </c>
      <c r="F65" s="87"/>
    </row>
    <row r="66" spans="1:6" x14ac:dyDescent="0.25">
      <c r="A66" s="65">
        <v>43110</v>
      </c>
      <c r="B66" s="66" t="s">
        <v>128</v>
      </c>
      <c r="C66" s="67" t="s">
        <v>129</v>
      </c>
      <c r="D66" s="86"/>
      <c r="E66" s="69">
        <v>0</v>
      </c>
      <c r="F66" s="87"/>
    </row>
    <row r="67" spans="1:6" x14ac:dyDescent="0.25">
      <c r="A67" s="65">
        <v>43110</v>
      </c>
      <c r="B67" s="66" t="s">
        <v>128</v>
      </c>
      <c r="C67" s="67" t="s">
        <v>130</v>
      </c>
      <c r="D67" s="86"/>
      <c r="E67" s="69">
        <v>7029.95</v>
      </c>
      <c r="F67" s="87"/>
    </row>
    <row r="68" spans="1:6" x14ac:dyDescent="0.25">
      <c r="A68" s="65">
        <v>43110</v>
      </c>
      <c r="B68" s="66" t="s">
        <v>131</v>
      </c>
      <c r="C68" s="67" t="s">
        <v>132</v>
      </c>
      <c r="D68" s="86"/>
      <c r="E68" s="69">
        <v>13502.03</v>
      </c>
      <c r="F68" s="87"/>
    </row>
    <row r="69" spans="1:6" x14ac:dyDescent="0.25">
      <c r="A69" s="65">
        <v>43110</v>
      </c>
      <c r="B69" s="66" t="s">
        <v>133</v>
      </c>
      <c r="C69" s="67" t="s">
        <v>134</v>
      </c>
      <c r="D69" s="86"/>
      <c r="E69" s="69">
        <v>4898.3900000000003</v>
      </c>
      <c r="F69" s="87"/>
    </row>
    <row r="70" spans="1:6" x14ac:dyDescent="0.25">
      <c r="A70" s="65">
        <v>43110</v>
      </c>
      <c r="B70" s="66" t="s">
        <v>135</v>
      </c>
      <c r="C70" s="67" t="s">
        <v>136</v>
      </c>
      <c r="D70" s="86"/>
      <c r="E70" s="69">
        <v>7045.87</v>
      </c>
      <c r="F70" s="87"/>
    </row>
    <row r="71" spans="1:6" x14ac:dyDescent="0.25">
      <c r="A71" s="65">
        <v>43110</v>
      </c>
      <c r="B71" s="66" t="s">
        <v>137</v>
      </c>
      <c r="C71" s="67" t="s">
        <v>138</v>
      </c>
      <c r="D71" s="86"/>
      <c r="E71" s="69">
        <v>22567.21</v>
      </c>
      <c r="F71" s="87"/>
    </row>
    <row r="72" spans="1:6" x14ac:dyDescent="0.25">
      <c r="A72" s="65">
        <v>43110</v>
      </c>
      <c r="B72" s="66" t="s">
        <v>139</v>
      </c>
      <c r="C72" s="67" t="s">
        <v>140</v>
      </c>
      <c r="D72" s="86"/>
      <c r="E72" s="69">
        <v>114185.31</v>
      </c>
      <c r="F72" s="87"/>
    </row>
    <row r="73" spans="1:6" x14ac:dyDescent="0.25">
      <c r="A73" s="65">
        <v>43110</v>
      </c>
      <c r="B73" s="66" t="s">
        <v>141</v>
      </c>
      <c r="C73" s="67" t="s">
        <v>142</v>
      </c>
      <c r="D73" s="86"/>
      <c r="E73" s="69">
        <v>27717.78</v>
      </c>
      <c r="F73" s="87"/>
    </row>
    <row r="74" spans="1:6" x14ac:dyDescent="0.25">
      <c r="A74" s="65">
        <v>43110</v>
      </c>
      <c r="B74" s="66" t="s">
        <v>115</v>
      </c>
      <c r="C74" s="67" t="s">
        <v>143</v>
      </c>
      <c r="D74" s="86"/>
      <c r="E74" s="69">
        <v>162615.6</v>
      </c>
      <c r="F74" s="87"/>
    </row>
    <row r="75" spans="1:6" x14ac:dyDescent="0.25">
      <c r="A75" s="65">
        <v>43111</v>
      </c>
      <c r="B75" s="72" t="s">
        <v>59</v>
      </c>
      <c r="C75" s="73" t="s">
        <v>60</v>
      </c>
      <c r="D75" s="69">
        <v>5000000</v>
      </c>
      <c r="E75" s="56">
        <v>0</v>
      </c>
      <c r="F75" s="87"/>
    </row>
    <row r="76" spans="1:6" x14ac:dyDescent="0.25">
      <c r="A76" s="65">
        <v>43112</v>
      </c>
      <c r="B76" s="66" t="s">
        <v>144</v>
      </c>
      <c r="C76" s="67" t="s">
        <v>145</v>
      </c>
      <c r="D76" s="86"/>
      <c r="E76" s="69">
        <v>62000</v>
      </c>
      <c r="F76" s="87"/>
    </row>
    <row r="77" spans="1:6" x14ac:dyDescent="0.25">
      <c r="A77" s="65">
        <v>43112</v>
      </c>
      <c r="B77" s="66" t="s">
        <v>146</v>
      </c>
      <c r="C77" s="67" t="s">
        <v>147</v>
      </c>
      <c r="D77" s="86"/>
      <c r="E77" s="69">
        <v>14040.86</v>
      </c>
      <c r="F77" s="87"/>
    </row>
    <row r="78" spans="1:6" x14ac:dyDescent="0.25">
      <c r="A78" s="65">
        <v>43112</v>
      </c>
      <c r="B78" s="72" t="s">
        <v>59</v>
      </c>
      <c r="C78" s="73" t="s">
        <v>60</v>
      </c>
      <c r="D78" s="86">
        <v>2600</v>
      </c>
      <c r="E78" s="69">
        <v>0</v>
      </c>
      <c r="F78" s="87"/>
    </row>
    <row r="79" spans="1:6" x14ac:dyDescent="0.25">
      <c r="A79" s="65">
        <v>43112</v>
      </c>
      <c r="B79" s="72" t="s">
        <v>59</v>
      </c>
      <c r="C79" s="73" t="s">
        <v>60</v>
      </c>
      <c r="D79" s="86">
        <v>3000</v>
      </c>
      <c r="E79" s="69">
        <v>0</v>
      </c>
      <c r="F79" s="87"/>
    </row>
    <row r="80" spans="1:6" x14ac:dyDescent="0.25">
      <c r="A80" s="65">
        <v>43112</v>
      </c>
      <c r="B80" s="72" t="s">
        <v>59</v>
      </c>
      <c r="C80" s="73" t="s">
        <v>60</v>
      </c>
      <c r="D80" s="86">
        <v>6500</v>
      </c>
      <c r="E80" s="69">
        <v>0</v>
      </c>
      <c r="F80" s="87"/>
    </row>
    <row r="81" spans="1:6" x14ac:dyDescent="0.25">
      <c r="A81" s="65">
        <v>43112</v>
      </c>
      <c r="B81" s="66" t="s">
        <v>148</v>
      </c>
      <c r="C81" s="67" t="s">
        <v>149</v>
      </c>
      <c r="D81" s="86"/>
      <c r="E81" s="69">
        <v>9855.42</v>
      </c>
      <c r="F81" s="87"/>
    </row>
    <row r="82" spans="1:6" x14ac:dyDescent="0.25">
      <c r="A82" s="65">
        <v>43112</v>
      </c>
      <c r="B82" s="66" t="s">
        <v>150</v>
      </c>
      <c r="C82" s="67" t="s">
        <v>151</v>
      </c>
      <c r="D82" s="86"/>
      <c r="E82" s="69">
        <v>31311.599999999999</v>
      </c>
      <c r="F82" s="87"/>
    </row>
    <row r="83" spans="1:6" x14ac:dyDescent="0.25">
      <c r="A83" s="65">
        <v>43112</v>
      </c>
      <c r="B83" s="66" t="s">
        <v>152</v>
      </c>
      <c r="C83" s="67" t="s">
        <v>153</v>
      </c>
      <c r="D83" s="86"/>
      <c r="E83" s="69">
        <v>54000</v>
      </c>
      <c r="F83" s="87"/>
    </row>
    <row r="84" spans="1:6" x14ac:dyDescent="0.25">
      <c r="A84" s="65">
        <v>43112</v>
      </c>
      <c r="B84" s="66" t="s">
        <v>154</v>
      </c>
      <c r="C84" s="67" t="s">
        <v>155</v>
      </c>
      <c r="D84" s="86"/>
      <c r="E84" s="69">
        <v>14584.7</v>
      </c>
      <c r="F84" s="87"/>
    </row>
    <row r="85" spans="1:6" x14ac:dyDescent="0.25">
      <c r="A85" s="65">
        <v>43112</v>
      </c>
      <c r="B85" s="66" t="s">
        <v>156</v>
      </c>
      <c r="C85" s="67" t="s">
        <v>157</v>
      </c>
      <c r="D85" s="86"/>
      <c r="E85" s="69">
        <v>4300</v>
      </c>
      <c r="F85" s="87"/>
    </row>
    <row r="86" spans="1:6" x14ac:dyDescent="0.25">
      <c r="A86" s="65">
        <v>43112</v>
      </c>
      <c r="B86" s="66" t="s">
        <v>158</v>
      </c>
      <c r="C86" s="67" t="s">
        <v>159</v>
      </c>
      <c r="D86" s="86"/>
      <c r="E86" s="69">
        <v>6030</v>
      </c>
      <c r="F86" s="87"/>
    </row>
    <row r="87" spans="1:6" x14ac:dyDescent="0.25">
      <c r="A87" s="65">
        <v>43112</v>
      </c>
      <c r="B87" s="66" t="s">
        <v>160</v>
      </c>
      <c r="C87" s="67" t="s">
        <v>161</v>
      </c>
      <c r="D87" s="86"/>
      <c r="E87" s="69">
        <v>112500</v>
      </c>
      <c r="F87" s="87"/>
    </row>
    <row r="88" spans="1:6" x14ac:dyDescent="0.25">
      <c r="A88" s="65">
        <v>43112</v>
      </c>
      <c r="B88" s="66" t="s">
        <v>162</v>
      </c>
      <c r="C88" s="67" t="s">
        <v>163</v>
      </c>
      <c r="D88" s="86"/>
      <c r="E88" s="69">
        <v>40500</v>
      </c>
      <c r="F88" s="87"/>
    </row>
    <row r="89" spans="1:6" x14ac:dyDescent="0.25">
      <c r="A89" s="65">
        <v>43112</v>
      </c>
      <c r="B89" s="66" t="s">
        <v>164</v>
      </c>
      <c r="C89" s="67" t="s">
        <v>165</v>
      </c>
      <c r="D89" s="86"/>
      <c r="E89" s="69">
        <v>50000</v>
      </c>
      <c r="F89" s="87"/>
    </row>
    <row r="90" spans="1:6" x14ac:dyDescent="0.25">
      <c r="A90" s="65">
        <v>43112</v>
      </c>
      <c r="B90" s="66" t="s">
        <v>166</v>
      </c>
      <c r="C90" s="67" t="s">
        <v>167</v>
      </c>
      <c r="D90" s="86"/>
      <c r="E90" s="69">
        <v>43500</v>
      </c>
      <c r="F90" s="87"/>
    </row>
    <row r="91" spans="1:6" x14ac:dyDescent="0.25">
      <c r="A91" s="65">
        <v>43116</v>
      </c>
      <c r="B91" s="66" t="s">
        <v>168</v>
      </c>
      <c r="C91" s="67" t="s">
        <v>169</v>
      </c>
      <c r="D91" s="86"/>
      <c r="E91" s="69">
        <v>504999.1</v>
      </c>
      <c r="F91" s="87"/>
    </row>
    <row r="92" spans="1:6" x14ac:dyDescent="0.25">
      <c r="A92" s="65">
        <v>43116</v>
      </c>
      <c r="B92" s="66" t="s">
        <v>168</v>
      </c>
      <c r="C92" s="67" t="s">
        <v>170</v>
      </c>
      <c r="D92" s="86"/>
      <c r="E92" s="69">
        <v>11107.4</v>
      </c>
      <c r="F92" s="87"/>
    </row>
    <row r="93" spans="1:6" x14ac:dyDescent="0.25">
      <c r="A93" s="65">
        <v>43116</v>
      </c>
      <c r="B93" s="66" t="s">
        <v>171</v>
      </c>
      <c r="C93" s="67" t="s">
        <v>172</v>
      </c>
      <c r="D93" s="86"/>
      <c r="E93" s="69">
        <v>500</v>
      </c>
      <c r="F93" s="87"/>
    </row>
    <row r="94" spans="1:6" x14ac:dyDescent="0.25">
      <c r="A94" s="65">
        <v>43118</v>
      </c>
      <c r="B94" s="66" t="s">
        <v>173</v>
      </c>
      <c r="C94" s="67" t="s">
        <v>174</v>
      </c>
      <c r="D94" s="86"/>
      <c r="E94" s="69">
        <v>1544.47</v>
      </c>
      <c r="F94" s="87"/>
    </row>
    <row r="95" spans="1:6" x14ac:dyDescent="0.25">
      <c r="A95" s="65">
        <v>43118</v>
      </c>
      <c r="B95" s="66" t="s">
        <v>175</v>
      </c>
      <c r="C95" s="67" t="s">
        <v>176</v>
      </c>
      <c r="D95" s="86"/>
      <c r="E95" s="69">
        <v>388.79</v>
      </c>
      <c r="F95" s="87"/>
    </row>
    <row r="96" spans="1:6" x14ac:dyDescent="0.25">
      <c r="A96" s="65">
        <v>43118</v>
      </c>
      <c r="B96" s="66" t="s">
        <v>177</v>
      </c>
      <c r="C96" s="67" t="s">
        <v>178</v>
      </c>
      <c r="D96" s="86"/>
      <c r="E96" s="69">
        <v>8347.08</v>
      </c>
      <c r="F96" s="87"/>
    </row>
    <row r="97" spans="1:6" x14ac:dyDescent="0.25">
      <c r="A97" s="65">
        <v>43118</v>
      </c>
      <c r="B97" s="66" t="s">
        <v>179</v>
      </c>
      <c r="C97" s="67" t="s">
        <v>180</v>
      </c>
      <c r="D97" s="86"/>
      <c r="E97" s="69">
        <v>3385.15</v>
      </c>
      <c r="F97" s="87"/>
    </row>
    <row r="98" spans="1:6" x14ac:dyDescent="0.25">
      <c r="A98" s="65">
        <v>43118</v>
      </c>
      <c r="B98" s="66" t="s">
        <v>181</v>
      </c>
      <c r="C98" s="67" t="s">
        <v>182</v>
      </c>
      <c r="D98" s="86"/>
      <c r="E98" s="69">
        <v>6617.96</v>
      </c>
      <c r="F98" s="87"/>
    </row>
    <row r="99" spans="1:6" x14ac:dyDescent="0.25">
      <c r="A99" s="65">
        <v>43118</v>
      </c>
      <c r="B99" s="66" t="s">
        <v>183</v>
      </c>
      <c r="C99" s="67" t="s">
        <v>184</v>
      </c>
      <c r="D99" s="86"/>
      <c r="E99" s="69">
        <v>3809.7</v>
      </c>
      <c r="F99" s="87"/>
    </row>
    <row r="100" spans="1:6" x14ac:dyDescent="0.25">
      <c r="A100" s="65">
        <v>43118</v>
      </c>
      <c r="B100" s="66" t="s">
        <v>185</v>
      </c>
      <c r="C100" s="67" t="s">
        <v>186</v>
      </c>
      <c r="D100" s="86"/>
      <c r="E100" s="69">
        <v>6419.73</v>
      </c>
      <c r="F100" s="87"/>
    </row>
    <row r="101" spans="1:6" x14ac:dyDescent="0.25">
      <c r="A101" s="65">
        <v>43118</v>
      </c>
      <c r="B101" s="66" t="s">
        <v>187</v>
      </c>
      <c r="C101" s="67" t="s">
        <v>188</v>
      </c>
      <c r="D101" s="86"/>
      <c r="E101" s="69">
        <v>7424.08</v>
      </c>
      <c r="F101" s="87"/>
    </row>
    <row r="102" spans="1:6" x14ac:dyDescent="0.25">
      <c r="A102" s="65">
        <v>43118</v>
      </c>
      <c r="B102" s="66" t="s">
        <v>189</v>
      </c>
      <c r="C102" s="67" t="s">
        <v>190</v>
      </c>
      <c r="D102" s="86"/>
      <c r="E102" s="69">
        <v>13268.98</v>
      </c>
      <c r="F102" s="87"/>
    </row>
    <row r="103" spans="1:6" x14ac:dyDescent="0.25">
      <c r="A103" s="65">
        <v>43118</v>
      </c>
      <c r="B103" s="66" t="s">
        <v>191</v>
      </c>
      <c r="C103" s="67" t="s">
        <v>192</v>
      </c>
      <c r="D103" s="86"/>
      <c r="E103" s="69">
        <v>18346.79</v>
      </c>
      <c r="F103" s="87"/>
    </row>
    <row r="104" spans="1:6" x14ac:dyDescent="0.25">
      <c r="A104" s="65">
        <v>43118</v>
      </c>
      <c r="B104" s="66" t="s">
        <v>193</v>
      </c>
      <c r="C104" s="67" t="s">
        <v>194</v>
      </c>
      <c r="D104" s="86"/>
      <c r="E104" s="69">
        <v>4315.87</v>
      </c>
      <c r="F104" s="87"/>
    </row>
    <row r="105" spans="1:6" x14ac:dyDescent="0.25">
      <c r="A105" s="65">
        <v>43118</v>
      </c>
      <c r="B105" s="66" t="s">
        <v>195</v>
      </c>
      <c r="C105" s="67" t="s">
        <v>196</v>
      </c>
      <c r="D105" s="86"/>
      <c r="E105" s="69">
        <v>9450</v>
      </c>
      <c r="F105" s="87"/>
    </row>
    <row r="106" spans="1:6" x14ac:dyDescent="0.25">
      <c r="A106" s="65">
        <v>43118</v>
      </c>
      <c r="B106" s="66" t="s">
        <v>197</v>
      </c>
      <c r="C106" s="67" t="s">
        <v>198</v>
      </c>
      <c r="D106" s="86"/>
      <c r="E106" s="69">
        <v>729.41</v>
      </c>
      <c r="F106" s="87"/>
    </row>
    <row r="107" spans="1:6" x14ac:dyDescent="0.25">
      <c r="A107" s="65">
        <v>43118</v>
      </c>
      <c r="B107" s="66" t="s">
        <v>199</v>
      </c>
      <c r="C107" s="67" t="s">
        <v>200</v>
      </c>
      <c r="D107" s="86"/>
      <c r="E107" s="69">
        <v>4500</v>
      </c>
      <c r="F107" s="87"/>
    </row>
    <row r="108" spans="1:6" x14ac:dyDescent="0.25">
      <c r="A108" s="65">
        <v>43118</v>
      </c>
      <c r="B108" s="66" t="s">
        <v>201</v>
      </c>
      <c r="C108" s="67" t="s">
        <v>202</v>
      </c>
      <c r="D108" s="86"/>
      <c r="E108" s="69">
        <v>1643.98</v>
      </c>
      <c r="F108" s="87"/>
    </row>
    <row r="109" spans="1:6" x14ac:dyDescent="0.25">
      <c r="A109" s="65">
        <v>43118</v>
      </c>
      <c r="B109" s="66" t="s">
        <v>203</v>
      </c>
      <c r="C109" s="67" t="s">
        <v>204</v>
      </c>
      <c r="D109" s="86"/>
      <c r="E109" s="69">
        <v>4500</v>
      </c>
      <c r="F109" s="87"/>
    </row>
    <row r="110" spans="1:6" x14ac:dyDescent="0.25">
      <c r="A110" s="65">
        <v>43118</v>
      </c>
      <c r="B110" s="66" t="s">
        <v>205</v>
      </c>
      <c r="C110" s="67" t="s">
        <v>206</v>
      </c>
      <c r="D110" s="86"/>
      <c r="E110" s="69">
        <v>3357.18</v>
      </c>
      <c r="F110" s="87"/>
    </row>
    <row r="111" spans="1:6" x14ac:dyDescent="0.25">
      <c r="A111" s="65">
        <v>43118</v>
      </c>
      <c r="B111" s="66" t="s">
        <v>207</v>
      </c>
      <c r="C111" s="67" t="s">
        <v>208</v>
      </c>
      <c r="D111" s="86"/>
      <c r="E111" s="69">
        <v>6198.89</v>
      </c>
      <c r="F111" s="87"/>
    </row>
    <row r="112" spans="1:6" x14ac:dyDescent="0.25">
      <c r="A112" s="65">
        <v>43118</v>
      </c>
      <c r="B112" s="66" t="s">
        <v>209</v>
      </c>
      <c r="C112" s="67" t="s">
        <v>210</v>
      </c>
      <c r="D112" s="86"/>
      <c r="E112" s="69">
        <v>5399.17</v>
      </c>
      <c r="F112" s="87"/>
    </row>
    <row r="113" spans="1:6" x14ac:dyDescent="0.25">
      <c r="A113" s="65">
        <v>43118</v>
      </c>
      <c r="B113" s="66" t="s">
        <v>211</v>
      </c>
      <c r="C113" s="67" t="s">
        <v>212</v>
      </c>
      <c r="D113" s="86"/>
      <c r="E113" s="69">
        <v>6748.96</v>
      </c>
      <c r="F113" s="87"/>
    </row>
    <row r="114" spans="1:6" x14ac:dyDescent="0.25">
      <c r="A114" s="65">
        <v>43118</v>
      </c>
      <c r="B114" s="66" t="s">
        <v>213</v>
      </c>
      <c r="C114" s="67" t="s">
        <v>214</v>
      </c>
      <c r="D114" s="86"/>
      <c r="E114" s="69">
        <v>6402.86</v>
      </c>
      <c r="F114" s="87"/>
    </row>
    <row r="115" spans="1:6" x14ac:dyDescent="0.25">
      <c r="A115" s="65">
        <v>43118</v>
      </c>
      <c r="B115" s="66" t="s">
        <v>141</v>
      </c>
      <c r="C115" s="67" t="s">
        <v>215</v>
      </c>
      <c r="D115" s="86"/>
      <c r="E115" s="69">
        <v>2161.98</v>
      </c>
      <c r="F115" s="87"/>
    </row>
    <row r="116" spans="1:6" x14ac:dyDescent="0.25">
      <c r="A116" s="65">
        <v>43118</v>
      </c>
      <c r="B116" s="66" t="s">
        <v>216</v>
      </c>
      <c r="C116" s="67" t="s">
        <v>217</v>
      </c>
      <c r="D116" s="86"/>
      <c r="E116" s="69">
        <v>510.5</v>
      </c>
      <c r="F116" s="87"/>
    </row>
    <row r="117" spans="1:6" x14ac:dyDescent="0.25">
      <c r="A117" s="65">
        <v>43118</v>
      </c>
      <c r="B117" s="66" t="s">
        <v>218</v>
      </c>
      <c r="C117" s="67" t="s">
        <v>219</v>
      </c>
      <c r="D117" s="86"/>
      <c r="E117" s="69">
        <v>5652.98</v>
      </c>
      <c r="F117" s="87"/>
    </row>
    <row r="118" spans="1:6" x14ac:dyDescent="0.25">
      <c r="A118" s="65">
        <v>43118</v>
      </c>
      <c r="B118" s="66" t="s">
        <v>220</v>
      </c>
      <c r="C118" s="67" t="s">
        <v>221</v>
      </c>
      <c r="D118" s="86"/>
      <c r="E118" s="69">
        <v>1802.61</v>
      </c>
      <c r="F118" s="87"/>
    </row>
    <row r="119" spans="1:6" x14ac:dyDescent="0.25">
      <c r="A119" s="65">
        <v>43118</v>
      </c>
      <c r="B119" s="66" t="s">
        <v>222</v>
      </c>
      <c r="C119" s="67" t="s">
        <v>223</v>
      </c>
      <c r="D119" s="86"/>
      <c r="E119" s="69">
        <v>7500</v>
      </c>
      <c r="F119" s="87"/>
    </row>
    <row r="120" spans="1:6" x14ac:dyDescent="0.25">
      <c r="A120" s="65">
        <v>43118</v>
      </c>
      <c r="B120" s="66" t="s">
        <v>224</v>
      </c>
      <c r="C120" s="67" t="s">
        <v>225</v>
      </c>
      <c r="D120" s="86"/>
      <c r="E120" s="69">
        <v>4194.74</v>
      </c>
      <c r="F120" s="87"/>
    </row>
    <row r="121" spans="1:6" x14ac:dyDescent="0.25">
      <c r="A121" s="65">
        <v>43118</v>
      </c>
      <c r="B121" s="66" t="s">
        <v>226</v>
      </c>
      <c r="C121" s="67" t="s">
        <v>227</v>
      </c>
      <c r="D121" s="86"/>
      <c r="E121" s="69">
        <v>2304.4499999999998</v>
      </c>
      <c r="F121" s="87"/>
    </row>
    <row r="122" spans="1:6" x14ac:dyDescent="0.25">
      <c r="A122" s="65">
        <v>43118</v>
      </c>
      <c r="B122" s="66" t="s">
        <v>228</v>
      </c>
      <c r="C122" s="67" t="s">
        <v>229</v>
      </c>
      <c r="D122" s="86"/>
      <c r="E122" s="69">
        <v>787.38</v>
      </c>
      <c r="F122" s="87"/>
    </row>
    <row r="123" spans="1:6" x14ac:dyDescent="0.25">
      <c r="A123" s="65">
        <v>43118</v>
      </c>
      <c r="B123" s="66" t="s">
        <v>230</v>
      </c>
      <c r="C123" s="67" t="s">
        <v>231</v>
      </c>
      <c r="D123" s="86"/>
      <c r="E123" s="69">
        <v>15000</v>
      </c>
      <c r="F123" s="87"/>
    </row>
    <row r="124" spans="1:6" x14ac:dyDescent="0.25">
      <c r="A124" s="65">
        <v>43118</v>
      </c>
      <c r="B124" s="66" t="s">
        <v>232</v>
      </c>
      <c r="C124" s="67" t="s">
        <v>233</v>
      </c>
      <c r="D124" s="86"/>
      <c r="E124" s="69">
        <v>90000</v>
      </c>
      <c r="F124" s="87"/>
    </row>
    <row r="125" spans="1:6" x14ac:dyDescent="0.25">
      <c r="A125" s="65">
        <v>43118</v>
      </c>
      <c r="B125" s="66" t="s">
        <v>234</v>
      </c>
      <c r="C125" s="67" t="s">
        <v>235</v>
      </c>
      <c r="D125" s="86"/>
      <c r="E125" s="69">
        <v>3600</v>
      </c>
      <c r="F125" s="87"/>
    </row>
    <row r="126" spans="1:6" x14ac:dyDescent="0.25">
      <c r="A126" s="65">
        <v>43118</v>
      </c>
      <c r="B126" s="66" t="s">
        <v>236</v>
      </c>
      <c r="C126" s="67" t="s">
        <v>237</v>
      </c>
      <c r="D126" s="86"/>
      <c r="E126" s="69">
        <v>3600</v>
      </c>
      <c r="F126" s="87"/>
    </row>
    <row r="127" spans="1:6" x14ac:dyDescent="0.25">
      <c r="A127" s="65">
        <v>43118</v>
      </c>
      <c r="B127" s="66" t="s">
        <v>238</v>
      </c>
      <c r="C127" s="67" t="s">
        <v>239</v>
      </c>
      <c r="D127" s="86"/>
      <c r="E127" s="69">
        <v>6000</v>
      </c>
      <c r="F127" s="87"/>
    </row>
    <row r="128" spans="1:6" x14ac:dyDescent="0.25">
      <c r="A128" s="65">
        <v>43118</v>
      </c>
      <c r="B128" s="66" t="s">
        <v>240</v>
      </c>
      <c r="C128" s="67" t="s">
        <v>241</v>
      </c>
      <c r="D128" s="86"/>
      <c r="E128" s="69">
        <v>2500</v>
      </c>
      <c r="F128" s="87"/>
    </row>
    <row r="129" spans="1:6" x14ac:dyDescent="0.25">
      <c r="A129" s="65">
        <v>43118</v>
      </c>
      <c r="B129" s="66" t="s">
        <v>242</v>
      </c>
      <c r="C129" s="67" t="s">
        <v>243</v>
      </c>
      <c r="D129" s="86"/>
      <c r="E129" s="69">
        <v>4000</v>
      </c>
      <c r="F129" s="87"/>
    </row>
    <row r="130" spans="1:6" x14ac:dyDescent="0.25">
      <c r="A130" s="65">
        <v>43118</v>
      </c>
      <c r="B130" s="66" t="s">
        <v>244</v>
      </c>
      <c r="C130" s="67" t="s">
        <v>245</v>
      </c>
      <c r="D130" s="86"/>
      <c r="E130" s="69">
        <v>3000</v>
      </c>
      <c r="F130" s="87"/>
    </row>
    <row r="131" spans="1:6" x14ac:dyDescent="0.25">
      <c r="A131" s="65">
        <v>43118</v>
      </c>
      <c r="B131" s="66" t="s">
        <v>246</v>
      </c>
      <c r="C131" s="67" t="s">
        <v>247</v>
      </c>
      <c r="D131" s="86"/>
      <c r="E131" s="69">
        <v>3000</v>
      </c>
      <c r="F131" s="87"/>
    </row>
    <row r="132" spans="1:6" x14ac:dyDescent="0.25">
      <c r="A132" s="65">
        <v>43118</v>
      </c>
      <c r="B132" s="66" t="s">
        <v>248</v>
      </c>
      <c r="C132" s="67" t="s">
        <v>249</v>
      </c>
      <c r="D132" s="86"/>
      <c r="E132" s="69">
        <v>5000</v>
      </c>
      <c r="F132" s="87"/>
    </row>
    <row r="133" spans="1:6" x14ac:dyDescent="0.25">
      <c r="A133" s="65">
        <v>43118</v>
      </c>
      <c r="B133" s="66" t="s">
        <v>250</v>
      </c>
      <c r="C133" s="67" t="s">
        <v>251</v>
      </c>
      <c r="D133" s="86"/>
      <c r="E133" s="69">
        <v>12000</v>
      </c>
      <c r="F133" s="87"/>
    </row>
    <row r="134" spans="1:6" x14ac:dyDescent="0.25">
      <c r="A134" s="65">
        <v>43118</v>
      </c>
      <c r="B134" s="66" t="s">
        <v>252</v>
      </c>
      <c r="C134" s="67" t="s">
        <v>253</v>
      </c>
      <c r="D134" s="86"/>
      <c r="E134" s="69">
        <v>5000</v>
      </c>
      <c r="F134" s="87"/>
    </row>
    <row r="135" spans="1:6" x14ac:dyDescent="0.25">
      <c r="A135" s="65">
        <v>43118</v>
      </c>
      <c r="B135" s="66" t="s">
        <v>254</v>
      </c>
      <c r="C135" s="67" t="s">
        <v>255</v>
      </c>
      <c r="D135" s="86"/>
      <c r="E135" s="69">
        <v>18500</v>
      </c>
      <c r="F135" s="87"/>
    </row>
    <row r="136" spans="1:6" x14ac:dyDescent="0.25">
      <c r="A136" s="65">
        <v>43118</v>
      </c>
      <c r="B136" s="66" t="s">
        <v>256</v>
      </c>
      <c r="C136" s="67" t="s">
        <v>257</v>
      </c>
      <c r="D136" s="86"/>
      <c r="E136" s="69">
        <v>23000</v>
      </c>
      <c r="F136" s="87"/>
    </row>
    <row r="137" spans="1:6" x14ac:dyDescent="0.25">
      <c r="A137" s="65">
        <v>43118</v>
      </c>
      <c r="B137" s="66" t="s">
        <v>258</v>
      </c>
      <c r="C137" s="67" t="s">
        <v>259</v>
      </c>
      <c r="D137" s="86"/>
      <c r="E137" s="69">
        <v>18000</v>
      </c>
      <c r="F137" s="87"/>
    </row>
    <row r="138" spans="1:6" x14ac:dyDescent="0.25">
      <c r="A138" s="65">
        <v>43118</v>
      </c>
      <c r="B138" s="66" t="s">
        <v>260</v>
      </c>
      <c r="C138" s="67" t="s">
        <v>261</v>
      </c>
      <c r="D138" s="86"/>
      <c r="E138" s="69">
        <v>15000</v>
      </c>
      <c r="F138" s="87"/>
    </row>
    <row r="139" spans="1:6" x14ac:dyDescent="0.25">
      <c r="A139" s="65">
        <v>43118</v>
      </c>
      <c r="B139" s="66" t="s">
        <v>220</v>
      </c>
      <c r="C139" s="67" t="s">
        <v>262</v>
      </c>
      <c r="D139" s="86"/>
      <c r="E139" s="69">
        <v>10920</v>
      </c>
      <c r="F139" s="87"/>
    </row>
    <row r="140" spans="1:6" x14ac:dyDescent="0.25">
      <c r="A140" s="65">
        <v>43118</v>
      </c>
      <c r="B140" s="66" t="s">
        <v>263</v>
      </c>
      <c r="C140" s="67" t="s">
        <v>264</v>
      </c>
      <c r="D140" s="86"/>
      <c r="E140" s="69">
        <v>4500</v>
      </c>
      <c r="F140" s="87"/>
    </row>
    <row r="141" spans="1:6" x14ac:dyDescent="0.25">
      <c r="A141" s="65">
        <v>43118</v>
      </c>
      <c r="B141" s="66" t="s">
        <v>263</v>
      </c>
      <c r="C141" s="67" t="s">
        <v>265</v>
      </c>
      <c r="D141" s="86"/>
      <c r="E141" s="69">
        <v>4500</v>
      </c>
      <c r="F141" s="87"/>
    </row>
    <row r="142" spans="1:6" x14ac:dyDescent="0.25">
      <c r="A142" s="65">
        <v>43118</v>
      </c>
      <c r="B142" s="66" t="s">
        <v>266</v>
      </c>
      <c r="C142" s="67" t="s">
        <v>267</v>
      </c>
      <c r="D142" s="86"/>
      <c r="E142" s="69">
        <v>1500</v>
      </c>
      <c r="F142" s="87"/>
    </row>
    <row r="143" spans="1:6" x14ac:dyDescent="0.25">
      <c r="A143" s="65">
        <v>43118</v>
      </c>
      <c r="B143" s="66" t="s">
        <v>268</v>
      </c>
      <c r="C143" s="67" t="s">
        <v>269</v>
      </c>
      <c r="D143" s="86"/>
      <c r="E143" s="69">
        <v>3099.99</v>
      </c>
      <c r="F143" s="87"/>
    </row>
    <row r="144" spans="1:6" x14ac:dyDescent="0.25">
      <c r="A144" s="65">
        <v>43118</v>
      </c>
      <c r="B144" s="66" t="s">
        <v>270</v>
      </c>
      <c r="C144" s="67" t="s">
        <v>271</v>
      </c>
      <c r="D144" s="86"/>
      <c r="E144" s="69">
        <v>4000</v>
      </c>
      <c r="F144" s="87"/>
    </row>
    <row r="145" spans="1:6" x14ac:dyDescent="0.25">
      <c r="A145" s="65">
        <v>43118</v>
      </c>
      <c r="B145" s="66" t="s">
        <v>263</v>
      </c>
      <c r="C145" s="67" t="s">
        <v>272</v>
      </c>
      <c r="D145" s="86"/>
      <c r="E145" s="69">
        <v>11250</v>
      </c>
      <c r="F145" s="87"/>
    </row>
    <row r="146" spans="1:6" x14ac:dyDescent="0.25">
      <c r="A146" s="65">
        <v>43118</v>
      </c>
      <c r="B146" s="66" t="s">
        <v>273</v>
      </c>
      <c r="C146" s="67" t="s">
        <v>274</v>
      </c>
      <c r="D146" s="86"/>
      <c r="E146" s="69">
        <v>0</v>
      </c>
      <c r="F146" s="87"/>
    </row>
    <row r="147" spans="1:6" x14ac:dyDescent="0.25">
      <c r="A147" s="65">
        <v>43118</v>
      </c>
      <c r="B147" s="66" t="s">
        <v>275</v>
      </c>
      <c r="C147" s="67" t="s">
        <v>276</v>
      </c>
      <c r="D147" s="86"/>
      <c r="E147" s="69">
        <v>1500</v>
      </c>
      <c r="F147" s="87"/>
    </row>
    <row r="148" spans="1:6" x14ac:dyDescent="0.25">
      <c r="A148" s="65">
        <v>43118</v>
      </c>
      <c r="B148" s="66" t="s">
        <v>277</v>
      </c>
      <c r="C148" s="67" t="s">
        <v>278</v>
      </c>
      <c r="D148" s="86"/>
      <c r="E148" s="69">
        <v>2100</v>
      </c>
      <c r="F148" s="87"/>
    </row>
    <row r="149" spans="1:6" x14ac:dyDescent="0.25">
      <c r="A149" s="65">
        <v>43118</v>
      </c>
      <c r="B149" s="66" t="s">
        <v>279</v>
      </c>
      <c r="C149" s="67" t="s">
        <v>280</v>
      </c>
      <c r="D149" s="86"/>
      <c r="E149" s="69">
        <v>500</v>
      </c>
      <c r="F149" s="87"/>
    </row>
    <row r="150" spans="1:6" x14ac:dyDescent="0.25">
      <c r="A150" s="65">
        <v>43118</v>
      </c>
      <c r="B150" s="66" t="s">
        <v>281</v>
      </c>
      <c r="C150" s="67" t="s">
        <v>282</v>
      </c>
      <c r="D150" s="86"/>
      <c r="E150" s="69">
        <v>1250</v>
      </c>
      <c r="F150" s="87"/>
    </row>
    <row r="151" spans="1:6" x14ac:dyDescent="0.25">
      <c r="A151" s="65">
        <v>43118</v>
      </c>
      <c r="B151" s="66" t="s">
        <v>283</v>
      </c>
      <c r="C151" s="67" t="s">
        <v>284</v>
      </c>
      <c r="D151" s="86"/>
      <c r="E151" s="69">
        <v>2250</v>
      </c>
      <c r="F151" s="87"/>
    </row>
    <row r="152" spans="1:6" x14ac:dyDescent="0.25">
      <c r="A152" s="65">
        <v>43118</v>
      </c>
      <c r="B152" s="66" t="s">
        <v>218</v>
      </c>
      <c r="C152" s="67" t="s">
        <v>285</v>
      </c>
      <c r="D152" s="86"/>
      <c r="E152" s="69">
        <v>1560</v>
      </c>
      <c r="F152" s="87"/>
    </row>
    <row r="153" spans="1:6" x14ac:dyDescent="0.25">
      <c r="A153" s="65">
        <v>43118</v>
      </c>
      <c r="B153" s="66" t="s">
        <v>218</v>
      </c>
      <c r="C153" s="67" t="s">
        <v>286</v>
      </c>
      <c r="D153" s="86"/>
      <c r="E153" s="69">
        <v>1560</v>
      </c>
      <c r="F153" s="87"/>
    </row>
    <row r="154" spans="1:6" x14ac:dyDescent="0.25">
      <c r="A154" s="65">
        <v>43118</v>
      </c>
      <c r="B154" s="66" t="s">
        <v>273</v>
      </c>
      <c r="C154" s="67" t="s">
        <v>287</v>
      </c>
      <c r="D154" s="86"/>
      <c r="E154" s="69">
        <v>2700</v>
      </c>
      <c r="F154" s="87"/>
    </row>
    <row r="155" spans="1:6" x14ac:dyDescent="0.25">
      <c r="A155" s="65">
        <v>43118</v>
      </c>
      <c r="B155" s="66" t="s">
        <v>288</v>
      </c>
      <c r="C155" s="67" t="s">
        <v>289</v>
      </c>
      <c r="D155" s="86"/>
      <c r="E155" s="69">
        <v>4200</v>
      </c>
      <c r="F155" s="87"/>
    </row>
    <row r="156" spans="1:6" x14ac:dyDescent="0.25">
      <c r="A156" s="65">
        <v>43118</v>
      </c>
      <c r="B156" s="66" t="s">
        <v>218</v>
      </c>
      <c r="C156" s="67" t="s">
        <v>290</v>
      </c>
      <c r="D156" s="86"/>
      <c r="E156" s="69">
        <v>1560</v>
      </c>
      <c r="F156" s="87"/>
    </row>
    <row r="157" spans="1:6" x14ac:dyDescent="0.25">
      <c r="A157" s="65">
        <v>43118</v>
      </c>
      <c r="B157" s="66" t="s">
        <v>218</v>
      </c>
      <c r="C157" s="67" t="s">
        <v>291</v>
      </c>
      <c r="D157" s="86"/>
      <c r="E157" s="69">
        <v>1500</v>
      </c>
      <c r="F157" s="87"/>
    </row>
    <row r="158" spans="1:6" x14ac:dyDescent="0.25">
      <c r="A158" s="65">
        <v>43118</v>
      </c>
      <c r="B158" s="66" t="s">
        <v>292</v>
      </c>
      <c r="C158" s="67" t="s">
        <v>293</v>
      </c>
      <c r="D158" s="86"/>
      <c r="E158" s="69">
        <v>2250</v>
      </c>
      <c r="F158" s="87"/>
    </row>
    <row r="159" spans="1:6" x14ac:dyDescent="0.25">
      <c r="A159" s="65">
        <v>43118</v>
      </c>
      <c r="B159" s="66" t="s">
        <v>209</v>
      </c>
      <c r="C159" s="67" t="s">
        <v>294</v>
      </c>
      <c r="D159" s="86"/>
      <c r="E159" s="69">
        <v>4250</v>
      </c>
      <c r="F159" s="87"/>
    </row>
    <row r="160" spans="1:6" x14ac:dyDescent="0.25">
      <c r="A160" s="65">
        <v>43118</v>
      </c>
      <c r="B160" s="66" t="s">
        <v>292</v>
      </c>
      <c r="C160" s="67" t="s">
        <v>295</v>
      </c>
      <c r="D160" s="86"/>
      <c r="E160" s="69">
        <v>2250</v>
      </c>
      <c r="F160" s="87"/>
    </row>
    <row r="161" spans="1:6" x14ac:dyDescent="0.25">
      <c r="A161" s="65">
        <v>43118</v>
      </c>
      <c r="B161" s="66" t="s">
        <v>209</v>
      </c>
      <c r="C161" s="67" t="s">
        <v>296</v>
      </c>
      <c r="D161" s="86"/>
      <c r="E161" s="69">
        <v>3750</v>
      </c>
      <c r="F161" s="87"/>
    </row>
    <row r="162" spans="1:6" x14ac:dyDescent="0.25">
      <c r="A162" s="65">
        <v>43118</v>
      </c>
      <c r="B162" s="66" t="s">
        <v>297</v>
      </c>
      <c r="C162" s="67" t="s">
        <v>298</v>
      </c>
      <c r="D162" s="86"/>
      <c r="E162" s="69">
        <v>1750</v>
      </c>
      <c r="F162" s="87"/>
    </row>
    <row r="163" spans="1:6" x14ac:dyDescent="0.25">
      <c r="A163" s="65">
        <v>43118</v>
      </c>
      <c r="B163" s="66" t="s">
        <v>299</v>
      </c>
      <c r="C163" s="67" t="s">
        <v>300</v>
      </c>
      <c r="D163" s="86"/>
      <c r="E163" s="69">
        <v>1750</v>
      </c>
      <c r="F163" s="87"/>
    </row>
    <row r="164" spans="1:6" x14ac:dyDescent="0.25">
      <c r="A164" s="65">
        <v>43118</v>
      </c>
      <c r="B164" s="66" t="s">
        <v>270</v>
      </c>
      <c r="C164" s="67" t="s">
        <v>301</v>
      </c>
      <c r="D164" s="86"/>
      <c r="E164" s="69">
        <v>1060</v>
      </c>
      <c r="F164" s="87"/>
    </row>
    <row r="165" spans="1:6" x14ac:dyDescent="0.25">
      <c r="A165" s="65">
        <v>43118</v>
      </c>
      <c r="B165" s="66" t="s">
        <v>302</v>
      </c>
      <c r="C165" s="67" t="s">
        <v>303</v>
      </c>
      <c r="D165" s="86"/>
      <c r="E165" s="69">
        <v>1860</v>
      </c>
      <c r="F165" s="87"/>
    </row>
    <row r="166" spans="1:6" x14ac:dyDescent="0.25">
      <c r="A166" s="65">
        <v>43118</v>
      </c>
      <c r="B166" s="66" t="s">
        <v>281</v>
      </c>
      <c r="C166" s="67" t="s">
        <v>304</v>
      </c>
      <c r="D166" s="86"/>
      <c r="E166" s="69">
        <v>1560</v>
      </c>
      <c r="F166" s="87"/>
    </row>
    <row r="167" spans="1:6" x14ac:dyDescent="0.25">
      <c r="A167" s="65">
        <v>43118</v>
      </c>
      <c r="B167" s="66" t="s">
        <v>281</v>
      </c>
      <c r="C167" s="67" t="s">
        <v>305</v>
      </c>
      <c r="D167" s="86"/>
      <c r="E167" s="69">
        <v>1560</v>
      </c>
      <c r="F167" s="87"/>
    </row>
    <row r="168" spans="1:6" x14ac:dyDescent="0.25">
      <c r="A168" s="65">
        <v>43118</v>
      </c>
      <c r="B168" s="66" t="s">
        <v>263</v>
      </c>
      <c r="C168" s="67" t="s">
        <v>306</v>
      </c>
      <c r="D168" s="86"/>
      <c r="E168" s="69">
        <v>6810</v>
      </c>
      <c r="F168" s="87"/>
    </row>
    <row r="169" spans="1:6" x14ac:dyDescent="0.25">
      <c r="A169" s="65">
        <v>43118</v>
      </c>
      <c r="B169" s="66" t="s">
        <v>307</v>
      </c>
      <c r="C169" s="67" t="s">
        <v>308</v>
      </c>
      <c r="D169" s="86"/>
      <c r="E169" s="69">
        <v>2760</v>
      </c>
      <c r="F169" s="87"/>
    </row>
    <row r="170" spans="1:6" x14ac:dyDescent="0.25">
      <c r="A170" s="65">
        <v>43118</v>
      </c>
      <c r="B170" s="66" t="s">
        <v>307</v>
      </c>
      <c r="C170" s="67" t="s">
        <v>309</v>
      </c>
      <c r="D170" s="86"/>
      <c r="E170" s="69">
        <v>2760</v>
      </c>
      <c r="F170" s="87"/>
    </row>
    <row r="171" spans="1:6" x14ac:dyDescent="0.25">
      <c r="A171" s="65">
        <v>43118</v>
      </c>
      <c r="B171" s="66" t="s">
        <v>302</v>
      </c>
      <c r="C171" s="67" t="s">
        <v>310</v>
      </c>
      <c r="D171" s="86"/>
      <c r="E171" s="69">
        <v>1860</v>
      </c>
      <c r="F171" s="87"/>
    </row>
    <row r="172" spans="1:6" x14ac:dyDescent="0.25">
      <c r="A172" s="65">
        <v>43118</v>
      </c>
      <c r="B172" s="66" t="s">
        <v>311</v>
      </c>
      <c r="C172" s="67" t="s">
        <v>312</v>
      </c>
      <c r="D172" s="86"/>
      <c r="E172" s="69">
        <v>4560</v>
      </c>
      <c r="F172" s="87"/>
    </row>
    <row r="173" spans="1:6" x14ac:dyDescent="0.25">
      <c r="A173" s="65">
        <v>43118</v>
      </c>
      <c r="B173" s="66" t="s">
        <v>313</v>
      </c>
      <c r="C173" s="67" t="s">
        <v>314</v>
      </c>
      <c r="D173" s="86"/>
      <c r="E173" s="69">
        <v>1560</v>
      </c>
      <c r="F173" s="87"/>
    </row>
    <row r="174" spans="1:6" x14ac:dyDescent="0.25">
      <c r="A174" s="65">
        <v>43118</v>
      </c>
      <c r="B174" s="66" t="s">
        <v>270</v>
      </c>
      <c r="C174" s="67" t="s">
        <v>315</v>
      </c>
      <c r="D174" s="86"/>
      <c r="E174" s="69">
        <v>1560</v>
      </c>
      <c r="F174" s="87"/>
    </row>
    <row r="175" spans="1:6" x14ac:dyDescent="0.25">
      <c r="A175" s="65">
        <v>43118</v>
      </c>
      <c r="B175" s="66" t="s">
        <v>316</v>
      </c>
      <c r="C175" s="67" t="s">
        <v>317</v>
      </c>
      <c r="D175" s="86"/>
      <c r="E175" s="69">
        <v>1600</v>
      </c>
      <c r="F175" s="87"/>
    </row>
    <row r="176" spans="1:6" x14ac:dyDescent="0.25">
      <c r="A176" s="65">
        <v>43118</v>
      </c>
      <c r="B176" s="66" t="s">
        <v>318</v>
      </c>
      <c r="C176" s="67" t="s">
        <v>319</v>
      </c>
      <c r="D176" s="86"/>
      <c r="E176" s="69">
        <v>1800</v>
      </c>
      <c r="F176" s="87"/>
    </row>
    <row r="177" spans="1:6" x14ac:dyDescent="0.25">
      <c r="A177" s="65">
        <v>43118</v>
      </c>
      <c r="B177" s="66" t="s">
        <v>320</v>
      </c>
      <c r="C177" s="67" t="s">
        <v>321</v>
      </c>
      <c r="D177" s="86"/>
      <c r="E177" s="69">
        <v>13050</v>
      </c>
      <c r="F177" s="87"/>
    </row>
    <row r="178" spans="1:6" x14ac:dyDescent="0.25">
      <c r="A178" s="65">
        <v>43118</v>
      </c>
      <c r="B178" s="66" t="s">
        <v>313</v>
      </c>
      <c r="C178" s="67" t="s">
        <v>322</v>
      </c>
      <c r="D178" s="86"/>
      <c r="E178" s="69">
        <v>1000</v>
      </c>
      <c r="F178" s="87"/>
    </row>
    <row r="179" spans="1:6" x14ac:dyDescent="0.25">
      <c r="A179" s="65">
        <v>43118</v>
      </c>
      <c r="B179" s="66" t="s">
        <v>323</v>
      </c>
      <c r="C179" s="67" t="s">
        <v>324</v>
      </c>
      <c r="D179" s="86"/>
      <c r="E179" s="69">
        <v>1800</v>
      </c>
      <c r="F179" s="87"/>
    </row>
    <row r="180" spans="1:6" x14ac:dyDescent="0.25">
      <c r="A180" s="65">
        <v>43118</v>
      </c>
      <c r="B180" s="66" t="s">
        <v>325</v>
      </c>
      <c r="C180" s="67" t="s">
        <v>326</v>
      </c>
      <c r="D180" s="86"/>
      <c r="E180" s="69">
        <v>1760</v>
      </c>
      <c r="F180" s="87"/>
    </row>
    <row r="181" spans="1:6" x14ac:dyDescent="0.25">
      <c r="A181" s="65">
        <v>43118</v>
      </c>
      <c r="B181" s="66" t="s">
        <v>327</v>
      </c>
      <c r="C181" s="67" t="s">
        <v>328</v>
      </c>
      <c r="D181" s="86"/>
      <c r="E181" s="69">
        <v>1600</v>
      </c>
      <c r="F181" s="87"/>
    </row>
    <row r="182" spans="1:6" x14ac:dyDescent="0.25">
      <c r="A182" s="65">
        <v>43118</v>
      </c>
      <c r="B182" s="66" t="s">
        <v>270</v>
      </c>
      <c r="C182" s="67" t="s">
        <v>329</v>
      </c>
      <c r="D182" s="86"/>
      <c r="E182" s="69">
        <v>500</v>
      </c>
      <c r="F182" s="87"/>
    </row>
    <row r="183" spans="1:6" x14ac:dyDescent="0.25">
      <c r="A183" s="65">
        <v>43118</v>
      </c>
      <c r="B183" s="66" t="s">
        <v>281</v>
      </c>
      <c r="C183" s="67" t="s">
        <v>330</v>
      </c>
      <c r="D183" s="86"/>
      <c r="E183" s="69">
        <v>1500</v>
      </c>
      <c r="F183" s="87"/>
    </row>
    <row r="184" spans="1:6" x14ac:dyDescent="0.25">
      <c r="A184" s="65">
        <v>43118</v>
      </c>
      <c r="B184" s="66" t="s">
        <v>331</v>
      </c>
      <c r="C184" s="67" t="s">
        <v>332</v>
      </c>
      <c r="D184" s="86"/>
      <c r="E184" s="69">
        <v>0</v>
      </c>
      <c r="F184" s="87"/>
    </row>
    <row r="185" spans="1:6" x14ac:dyDescent="0.25">
      <c r="A185" s="65">
        <v>43118</v>
      </c>
      <c r="B185" s="66" t="s">
        <v>331</v>
      </c>
      <c r="C185" s="67" t="s">
        <v>333</v>
      </c>
      <c r="D185" s="86"/>
      <c r="E185" s="69">
        <v>1750</v>
      </c>
      <c r="F185" s="87"/>
    </row>
    <row r="186" spans="1:6" x14ac:dyDescent="0.25">
      <c r="A186" s="65">
        <v>43118</v>
      </c>
      <c r="B186" s="66" t="s">
        <v>334</v>
      </c>
      <c r="C186" s="67" t="s">
        <v>335</v>
      </c>
      <c r="D186" s="86"/>
      <c r="E186" s="69">
        <v>2100</v>
      </c>
      <c r="F186" s="87"/>
    </row>
    <row r="187" spans="1:6" x14ac:dyDescent="0.25">
      <c r="A187" s="65">
        <v>43118</v>
      </c>
      <c r="B187" s="66" t="s">
        <v>311</v>
      </c>
      <c r="C187" s="67" t="s">
        <v>336</v>
      </c>
      <c r="D187" s="86"/>
      <c r="E187" s="69">
        <v>900</v>
      </c>
      <c r="F187" s="87"/>
    </row>
    <row r="188" spans="1:6" x14ac:dyDescent="0.25">
      <c r="A188" s="65">
        <v>43118</v>
      </c>
      <c r="B188" s="66" t="s">
        <v>222</v>
      </c>
      <c r="C188" s="67" t="s">
        <v>337</v>
      </c>
      <c r="D188" s="86"/>
      <c r="E188" s="69">
        <v>750</v>
      </c>
      <c r="F188" s="87"/>
    </row>
    <row r="189" spans="1:6" x14ac:dyDescent="0.25">
      <c r="A189" s="65">
        <v>43118</v>
      </c>
      <c r="B189" s="66" t="s">
        <v>338</v>
      </c>
      <c r="C189" s="67" t="s">
        <v>339</v>
      </c>
      <c r="D189" s="86"/>
      <c r="E189" s="69">
        <v>1800</v>
      </c>
      <c r="F189" s="87"/>
    </row>
    <row r="190" spans="1:6" x14ac:dyDescent="0.25">
      <c r="A190" s="65">
        <v>43118</v>
      </c>
      <c r="B190" s="66" t="s">
        <v>340</v>
      </c>
      <c r="C190" s="67" t="s">
        <v>341</v>
      </c>
      <c r="D190" s="86"/>
      <c r="E190" s="69">
        <v>1350</v>
      </c>
      <c r="F190" s="87"/>
    </row>
    <row r="191" spans="1:6" x14ac:dyDescent="0.25">
      <c r="A191" s="65">
        <v>43118</v>
      </c>
      <c r="B191" s="66" t="s">
        <v>342</v>
      </c>
      <c r="C191" s="67" t="s">
        <v>343</v>
      </c>
      <c r="D191" s="86"/>
      <c r="E191" s="69">
        <v>29250</v>
      </c>
      <c r="F191" s="87"/>
    </row>
    <row r="192" spans="1:6" x14ac:dyDescent="0.25">
      <c r="A192" s="65">
        <v>43118</v>
      </c>
      <c r="B192" s="66" t="s">
        <v>318</v>
      </c>
      <c r="C192" s="67" t="s">
        <v>344</v>
      </c>
      <c r="D192" s="86"/>
      <c r="E192" s="69">
        <v>1350</v>
      </c>
      <c r="F192" s="87"/>
    </row>
    <row r="193" spans="1:6" x14ac:dyDescent="0.25">
      <c r="A193" s="65">
        <v>43118</v>
      </c>
      <c r="B193" s="66" t="s">
        <v>266</v>
      </c>
      <c r="C193" s="67" t="s">
        <v>345</v>
      </c>
      <c r="D193" s="86"/>
      <c r="E193" s="69">
        <v>1250</v>
      </c>
      <c r="F193" s="87"/>
    </row>
    <row r="194" spans="1:6" x14ac:dyDescent="0.25">
      <c r="A194" s="65">
        <v>43118</v>
      </c>
      <c r="B194" s="66" t="s">
        <v>283</v>
      </c>
      <c r="C194" s="67" t="s">
        <v>346</v>
      </c>
      <c r="D194" s="86"/>
      <c r="E194" s="69">
        <v>2250</v>
      </c>
      <c r="F194" s="87"/>
    </row>
    <row r="195" spans="1:6" x14ac:dyDescent="0.25">
      <c r="A195" s="65">
        <v>43118</v>
      </c>
      <c r="B195" s="66" t="s">
        <v>216</v>
      </c>
      <c r="C195" s="67" t="s">
        <v>347</v>
      </c>
      <c r="D195" s="86"/>
      <c r="E195" s="69">
        <v>1560</v>
      </c>
      <c r="F195" s="87"/>
    </row>
    <row r="196" spans="1:6" x14ac:dyDescent="0.25">
      <c r="A196" s="65">
        <v>43118</v>
      </c>
      <c r="B196" s="66" t="s">
        <v>107</v>
      </c>
      <c r="C196" s="67" t="s">
        <v>348</v>
      </c>
      <c r="D196" s="86"/>
      <c r="E196" s="69">
        <v>750</v>
      </c>
      <c r="F196" s="87"/>
    </row>
    <row r="197" spans="1:6" x14ac:dyDescent="0.25">
      <c r="A197" s="65">
        <v>43118</v>
      </c>
      <c r="B197" s="66" t="s">
        <v>349</v>
      </c>
      <c r="C197" s="67" t="s">
        <v>350</v>
      </c>
      <c r="D197" s="86"/>
      <c r="E197" s="69">
        <v>5000</v>
      </c>
      <c r="F197" s="87"/>
    </row>
    <row r="198" spans="1:6" x14ac:dyDescent="0.25">
      <c r="A198" s="65">
        <v>43118</v>
      </c>
      <c r="B198" s="66" t="s">
        <v>351</v>
      </c>
      <c r="C198" s="67" t="s">
        <v>352</v>
      </c>
      <c r="D198" s="86"/>
      <c r="E198" s="69">
        <v>7000</v>
      </c>
      <c r="F198" s="87"/>
    </row>
    <row r="199" spans="1:6" x14ac:dyDescent="0.25">
      <c r="A199" s="65">
        <v>43118</v>
      </c>
      <c r="B199" s="66" t="s">
        <v>353</v>
      </c>
      <c r="C199" s="67" t="s">
        <v>354</v>
      </c>
      <c r="D199" s="86"/>
      <c r="E199" s="69">
        <v>3500</v>
      </c>
      <c r="F199" s="87"/>
    </row>
    <row r="200" spans="1:6" x14ac:dyDescent="0.25">
      <c r="A200" s="65">
        <v>43118</v>
      </c>
      <c r="B200" s="66" t="s">
        <v>355</v>
      </c>
      <c r="C200" s="67" t="s">
        <v>356</v>
      </c>
      <c r="D200" s="86"/>
      <c r="E200" s="69">
        <v>750</v>
      </c>
      <c r="F200" s="87"/>
    </row>
    <row r="201" spans="1:6" x14ac:dyDescent="0.25">
      <c r="A201" s="65">
        <v>43118</v>
      </c>
      <c r="B201" s="66" t="s">
        <v>357</v>
      </c>
      <c r="C201" s="67" t="s">
        <v>358</v>
      </c>
      <c r="D201" s="86"/>
      <c r="E201" s="69">
        <v>750</v>
      </c>
      <c r="F201" s="87"/>
    </row>
    <row r="202" spans="1:6" x14ac:dyDescent="0.25">
      <c r="A202" s="65">
        <v>43118</v>
      </c>
      <c r="B202" s="66" t="s">
        <v>359</v>
      </c>
      <c r="C202" s="67" t="s">
        <v>360</v>
      </c>
      <c r="D202" s="86"/>
      <c r="E202" s="69">
        <v>750</v>
      </c>
      <c r="F202" s="87"/>
    </row>
    <row r="203" spans="1:6" x14ac:dyDescent="0.25">
      <c r="A203" s="65">
        <v>43118</v>
      </c>
      <c r="B203" s="66" t="s">
        <v>361</v>
      </c>
      <c r="C203" s="67" t="s">
        <v>362</v>
      </c>
      <c r="D203" s="86"/>
      <c r="E203" s="69">
        <v>1050</v>
      </c>
      <c r="F203" s="87"/>
    </row>
    <row r="204" spans="1:6" x14ac:dyDescent="0.25">
      <c r="A204" s="65">
        <v>43118</v>
      </c>
      <c r="B204" s="66" t="s">
        <v>363</v>
      </c>
      <c r="C204" s="67" t="s">
        <v>364</v>
      </c>
      <c r="D204" s="86"/>
      <c r="E204" s="69">
        <v>1350</v>
      </c>
      <c r="F204" s="87"/>
    </row>
    <row r="205" spans="1:6" x14ac:dyDescent="0.25">
      <c r="A205" s="65">
        <v>43118</v>
      </c>
      <c r="B205" s="66" t="s">
        <v>279</v>
      </c>
      <c r="C205" s="67" t="s">
        <v>365</v>
      </c>
      <c r="D205" s="86"/>
      <c r="E205" s="69">
        <v>500</v>
      </c>
      <c r="F205" s="87"/>
    </row>
    <row r="206" spans="1:6" x14ac:dyDescent="0.25">
      <c r="A206" s="65">
        <v>43118</v>
      </c>
      <c r="B206" s="66" t="s">
        <v>366</v>
      </c>
      <c r="C206" s="67" t="s">
        <v>367</v>
      </c>
      <c r="D206" s="86"/>
      <c r="E206" s="69">
        <v>2400</v>
      </c>
      <c r="F206" s="87"/>
    </row>
    <row r="207" spans="1:6" x14ac:dyDescent="0.25">
      <c r="A207" s="65">
        <v>43118</v>
      </c>
      <c r="B207" s="66" t="s">
        <v>368</v>
      </c>
      <c r="C207" s="67" t="s">
        <v>369</v>
      </c>
      <c r="D207" s="86"/>
      <c r="E207" s="69">
        <v>2500</v>
      </c>
      <c r="F207" s="87"/>
    </row>
    <row r="208" spans="1:6" x14ac:dyDescent="0.25">
      <c r="A208" s="65">
        <v>43118</v>
      </c>
      <c r="B208" s="66" t="s">
        <v>370</v>
      </c>
      <c r="C208" s="67" t="s">
        <v>371</v>
      </c>
      <c r="D208" s="86"/>
      <c r="E208" s="69">
        <v>2700</v>
      </c>
      <c r="F208" s="87"/>
    </row>
    <row r="209" spans="1:6" x14ac:dyDescent="0.25">
      <c r="A209" s="65">
        <v>43118</v>
      </c>
      <c r="B209" s="66" t="s">
        <v>372</v>
      </c>
      <c r="C209" s="67" t="s">
        <v>373</v>
      </c>
      <c r="D209" s="86"/>
      <c r="E209" s="69">
        <v>1500</v>
      </c>
      <c r="F209" s="87"/>
    </row>
    <row r="210" spans="1:6" x14ac:dyDescent="0.25">
      <c r="A210" s="65">
        <v>43118</v>
      </c>
      <c r="B210" s="66" t="s">
        <v>374</v>
      </c>
      <c r="C210" s="67" t="s">
        <v>375</v>
      </c>
      <c r="D210" s="86"/>
      <c r="E210" s="69">
        <v>1600</v>
      </c>
      <c r="F210" s="87"/>
    </row>
    <row r="211" spans="1:6" x14ac:dyDescent="0.25">
      <c r="A211" s="65">
        <v>43118</v>
      </c>
      <c r="B211" s="66" t="s">
        <v>376</v>
      </c>
      <c r="C211" s="67" t="s">
        <v>377</v>
      </c>
      <c r="D211" s="86"/>
      <c r="E211" s="69">
        <v>1400</v>
      </c>
      <c r="F211" s="87"/>
    </row>
    <row r="212" spans="1:6" x14ac:dyDescent="0.25">
      <c r="A212" s="65">
        <v>43118</v>
      </c>
      <c r="B212" s="66" t="s">
        <v>378</v>
      </c>
      <c r="C212" s="67" t="s">
        <v>379</v>
      </c>
      <c r="D212" s="86"/>
      <c r="E212" s="69">
        <v>1000</v>
      </c>
      <c r="F212" s="87"/>
    </row>
    <row r="213" spans="1:6" x14ac:dyDescent="0.25">
      <c r="A213" s="65">
        <v>43118</v>
      </c>
      <c r="B213" s="66" t="s">
        <v>380</v>
      </c>
      <c r="C213" s="67" t="s">
        <v>381</v>
      </c>
      <c r="D213" s="86"/>
      <c r="E213" s="69">
        <v>1000</v>
      </c>
      <c r="F213" s="87"/>
    </row>
    <row r="214" spans="1:6" x14ac:dyDescent="0.25">
      <c r="A214" s="65">
        <v>43118</v>
      </c>
      <c r="B214" s="66" t="s">
        <v>211</v>
      </c>
      <c r="C214" s="67" t="s">
        <v>382</v>
      </c>
      <c r="D214" s="86"/>
      <c r="E214" s="69">
        <v>2100</v>
      </c>
      <c r="F214" s="87"/>
    </row>
    <row r="215" spans="1:6" x14ac:dyDescent="0.25">
      <c r="A215" s="65">
        <v>43118</v>
      </c>
      <c r="B215" s="66" t="s">
        <v>383</v>
      </c>
      <c r="C215" s="67" t="s">
        <v>384</v>
      </c>
      <c r="D215" s="86"/>
      <c r="E215" s="69">
        <v>5000</v>
      </c>
      <c r="F215" s="87"/>
    </row>
    <row r="216" spans="1:6" x14ac:dyDescent="0.25">
      <c r="A216" s="65">
        <v>43118</v>
      </c>
      <c r="B216" s="66" t="s">
        <v>299</v>
      </c>
      <c r="C216" s="67" t="s">
        <v>385</v>
      </c>
      <c r="D216" s="86"/>
      <c r="E216" s="69">
        <v>1750</v>
      </c>
      <c r="F216" s="87"/>
    </row>
    <row r="217" spans="1:6" x14ac:dyDescent="0.25">
      <c r="A217" s="65">
        <v>43118</v>
      </c>
      <c r="B217" s="66" t="s">
        <v>292</v>
      </c>
      <c r="C217" s="67" t="s">
        <v>386</v>
      </c>
      <c r="D217" s="86"/>
      <c r="E217" s="69">
        <v>5850</v>
      </c>
      <c r="F217" s="87"/>
    </row>
    <row r="218" spans="1:6" x14ac:dyDescent="0.25">
      <c r="A218" s="65">
        <v>43118</v>
      </c>
      <c r="B218" s="66" t="s">
        <v>211</v>
      </c>
      <c r="C218" s="67" t="s">
        <v>387</v>
      </c>
      <c r="D218" s="86"/>
      <c r="E218" s="69">
        <v>4550</v>
      </c>
      <c r="F218" s="87"/>
    </row>
    <row r="219" spans="1:6" x14ac:dyDescent="0.25">
      <c r="A219" s="65">
        <v>43118</v>
      </c>
      <c r="B219" s="66" t="s">
        <v>388</v>
      </c>
      <c r="C219" s="67" t="s">
        <v>389</v>
      </c>
      <c r="D219" s="86"/>
      <c r="E219" s="69">
        <v>4550</v>
      </c>
      <c r="F219" s="87"/>
    </row>
    <row r="220" spans="1:6" x14ac:dyDescent="0.25">
      <c r="A220" s="65">
        <v>43118</v>
      </c>
      <c r="B220" s="66" t="s">
        <v>299</v>
      </c>
      <c r="C220" s="67" t="s">
        <v>390</v>
      </c>
      <c r="D220" s="86"/>
      <c r="E220" s="69">
        <v>4550</v>
      </c>
      <c r="F220" s="87"/>
    </row>
    <row r="221" spans="1:6" x14ac:dyDescent="0.25">
      <c r="A221" s="65">
        <v>43118</v>
      </c>
      <c r="B221" s="66" t="s">
        <v>391</v>
      </c>
      <c r="C221" s="67" t="s">
        <v>392</v>
      </c>
      <c r="D221" s="86"/>
      <c r="E221" s="69">
        <v>120000</v>
      </c>
      <c r="F221" s="87"/>
    </row>
    <row r="222" spans="1:6" x14ac:dyDescent="0.25">
      <c r="A222" s="65">
        <v>43119</v>
      </c>
      <c r="B222" s="66" t="s">
        <v>393</v>
      </c>
      <c r="C222" s="67" t="s">
        <v>394</v>
      </c>
      <c r="D222" s="86"/>
      <c r="E222" s="69">
        <v>759812</v>
      </c>
      <c r="F222" s="87"/>
    </row>
    <row r="223" spans="1:6" x14ac:dyDescent="0.25">
      <c r="A223" s="65">
        <v>43119</v>
      </c>
      <c r="B223" s="66" t="s">
        <v>395</v>
      </c>
      <c r="C223" s="67" t="s">
        <v>396</v>
      </c>
      <c r="D223" s="86"/>
      <c r="E223" s="69">
        <v>18256</v>
      </c>
      <c r="F223" s="87"/>
    </row>
    <row r="224" spans="1:6" x14ac:dyDescent="0.25">
      <c r="A224" s="65">
        <v>43119</v>
      </c>
      <c r="B224" s="66" t="s">
        <v>281</v>
      </c>
      <c r="C224" s="67" t="s">
        <v>397</v>
      </c>
      <c r="D224" s="86"/>
      <c r="E224" s="69">
        <v>0</v>
      </c>
      <c r="F224" s="87"/>
    </row>
    <row r="225" spans="1:6" x14ac:dyDescent="0.25">
      <c r="A225" s="65">
        <v>43119</v>
      </c>
      <c r="B225" s="66" t="s">
        <v>398</v>
      </c>
      <c r="C225" s="67" t="s">
        <v>399</v>
      </c>
      <c r="D225" s="86"/>
      <c r="E225" s="69">
        <v>2760.15</v>
      </c>
      <c r="F225" s="87"/>
    </row>
    <row r="226" spans="1:6" x14ac:dyDescent="0.25">
      <c r="A226" s="65">
        <v>43119</v>
      </c>
      <c r="B226" s="66" t="s">
        <v>400</v>
      </c>
      <c r="C226" s="67" t="s">
        <v>401</v>
      </c>
      <c r="D226" s="86"/>
      <c r="E226" s="69">
        <v>2760.15</v>
      </c>
      <c r="F226" s="87"/>
    </row>
    <row r="227" spans="1:6" x14ac:dyDescent="0.25">
      <c r="A227" s="65">
        <v>43119</v>
      </c>
      <c r="B227" s="66" t="s">
        <v>402</v>
      </c>
      <c r="C227" s="67" t="s">
        <v>403</v>
      </c>
      <c r="D227" s="86"/>
      <c r="E227" s="69">
        <v>5520.3</v>
      </c>
      <c r="F227" s="87"/>
    </row>
    <row r="228" spans="1:6" x14ac:dyDescent="0.25">
      <c r="A228" s="65">
        <v>43119</v>
      </c>
      <c r="B228" s="66" t="s">
        <v>404</v>
      </c>
      <c r="C228" s="67" t="s">
        <v>405</v>
      </c>
      <c r="D228" s="86"/>
      <c r="E228" s="69">
        <v>1840.1</v>
      </c>
      <c r="F228" s="87"/>
    </row>
    <row r="229" spans="1:6" x14ac:dyDescent="0.25">
      <c r="A229" s="65">
        <v>43119</v>
      </c>
      <c r="B229" s="66" t="s">
        <v>406</v>
      </c>
      <c r="C229" s="67" t="s">
        <v>407</v>
      </c>
      <c r="D229" s="86"/>
      <c r="E229" s="69">
        <v>2760.15</v>
      </c>
      <c r="F229" s="87"/>
    </row>
    <row r="230" spans="1:6" x14ac:dyDescent="0.25">
      <c r="A230" s="65">
        <v>43119</v>
      </c>
      <c r="B230" s="66" t="s">
        <v>408</v>
      </c>
      <c r="C230" s="67" t="s">
        <v>409</v>
      </c>
      <c r="D230" s="86"/>
      <c r="E230" s="69">
        <v>1859.97</v>
      </c>
      <c r="F230" s="87"/>
    </row>
    <row r="231" spans="1:6" x14ac:dyDescent="0.25">
      <c r="A231" s="65">
        <v>43119</v>
      </c>
      <c r="B231" s="66" t="s">
        <v>410</v>
      </c>
      <c r="C231" s="67" t="s">
        <v>411</v>
      </c>
      <c r="D231" s="86"/>
      <c r="E231" s="69">
        <v>2760.15</v>
      </c>
      <c r="F231" s="87"/>
    </row>
    <row r="232" spans="1:6" x14ac:dyDescent="0.25">
      <c r="A232" s="65">
        <v>43119</v>
      </c>
      <c r="B232" s="66" t="s">
        <v>412</v>
      </c>
      <c r="C232" s="67" t="s">
        <v>413</v>
      </c>
      <c r="D232" s="86"/>
      <c r="E232" s="69">
        <v>2760.15</v>
      </c>
      <c r="F232" s="87"/>
    </row>
    <row r="233" spans="1:6" x14ac:dyDescent="0.25">
      <c r="A233" s="65">
        <v>43119</v>
      </c>
      <c r="B233" s="66" t="s">
        <v>414</v>
      </c>
      <c r="C233" s="67" t="s">
        <v>415</v>
      </c>
      <c r="D233" s="86"/>
      <c r="E233" s="69">
        <v>4600.25</v>
      </c>
      <c r="F233" s="87"/>
    </row>
    <row r="234" spans="1:6" x14ac:dyDescent="0.25">
      <c r="A234" s="65">
        <v>43119</v>
      </c>
      <c r="B234" s="66" t="s">
        <v>281</v>
      </c>
      <c r="C234" s="67" t="s">
        <v>416</v>
      </c>
      <c r="D234" s="86"/>
      <c r="E234" s="69">
        <v>1938.16</v>
      </c>
      <c r="F234" s="87"/>
    </row>
    <row r="235" spans="1:6" x14ac:dyDescent="0.25">
      <c r="A235" s="65">
        <v>43119</v>
      </c>
      <c r="B235" s="66" t="s">
        <v>417</v>
      </c>
      <c r="C235" s="67" t="s">
        <v>418</v>
      </c>
      <c r="D235" s="86"/>
      <c r="E235" s="69">
        <v>22144.560000000001</v>
      </c>
      <c r="F235" s="87"/>
    </row>
    <row r="236" spans="1:6" x14ac:dyDescent="0.25">
      <c r="A236" s="65">
        <v>43119</v>
      </c>
      <c r="B236" s="66" t="s">
        <v>419</v>
      </c>
      <c r="C236" s="67" t="s">
        <v>420</v>
      </c>
      <c r="D236" s="86"/>
      <c r="E236" s="69">
        <v>3600</v>
      </c>
      <c r="F236" s="87"/>
    </row>
    <row r="237" spans="1:6" x14ac:dyDescent="0.25">
      <c r="A237" s="65">
        <v>43119</v>
      </c>
      <c r="B237" s="66" t="s">
        <v>421</v>
      </c>
      <c r="C237" s="67" t="s">
        <v>422</v>
      </c>
      <c r="D237" s="86"/>
      <c r="E237" s="69">
        <v>6250</v>
      </c>
      <c r="F237" s="87"/>
    </row>
    <row r="238" spans="1:6" x14ac:dyDescent="0.25">
      <c r="A238" s="65">
        <v>43119</v>
      </c>
      <c r="B238" s="66" t="s">
        <v>423</v>
      </c>
      <c r="C238" s="67" t="s">
        <v>424</v>
      </c>
      <c r="D238" s="86"/>
      <c r="E238" s="69">
        <v>50000</v>
      </c>
      <c r="F238" s="87"/>
    </row>
    <row r="239" spans="1:6" x14ac:dyDescent="0.25">
      <c r="A239" s="65">
        <v>43119</v>
      </c>
      <c r="B239" s="66" t="s">
        <v>425</v>
      </c>
      <c r="C239" s="67" t="s">
        <v>426</v>
      </c>
      <c r="D239" s="86"/>
      <c r="E239" s="69">
        <v>11250</v>
      </c>
      <c r="F239" s="87"/>
    </row>
    <row r="240" spans="1:6" x14ac:dyDescent="0.25">
      <c r="A240" s="65">
        <v>43119</v>
      </c>
      <c r="B240" s="66" t="s">
        <v>427</v>
      </c>
      <c r="C240" s="67" t="s">
        <v>428</v>
      </c>
      <c r="D240" s="86"/>
      <c r="E240" s="69">
        <v>10383.02</v>
      </c>
      <c r="F240" s="87"/>
    </row>
    <row r="241" spans="1:6" x14ac:dyDescent="0.25">
      <c r="A241" s="65">
        <v>43119</v>
      </c>
      <c r="B241" s="66" t="s">
        <v>429</v>
      </c>
      <c r="C241" s="67" t="s">
        <v>430</v>
      </c>
      <c r="D241" s="86"/>
      <c r="E241" s="69">
        <v>6000</v>
      </c>
      <c r="F241" s="87"/>
    </row>
    <row r="242" spans="1:6" x14ac:dyDescent="0.25">
      <c r="A242" s="65">
        <v>43119</v>
      </c>
      <c r="B242" s="66" t="s">
        <v>238</v>
      </c>
      <c r="C242" s="67" t="s">
        <v>431</v>
      </c>
      <c r="D242" s="86"/>
      <c r="E242" s="69">
        <v>12000</v>
      </c>
      <c r="F242" s="87"/>
    </row>
    <row r="243" spans="1:6" x14ac:dyDescent="0.25">
      <c r="A243" s="65">
        <v>43119</v>
      </c>
      <c r="B243" s="66" t="s">
        <v>432</v>
      </c>
      <c r="C243" s="67" t="s">
        <v>433</v>
      </c>
      <c r="D243" s="86"/>
      <c r="E243" s="69">
        <v>3000</v>
      </c>
      <c r="F243" s="87"/>
    </row>
    <row r="244" spans="1:6" x14ac:dyDescent="0.25">
      <c r="A244" s="65">
        <v>43119</v>
      </c>
      <c r="B244" s="66" t="s">
        <v>246</v>
      </c>
      <c r="C244" s="67" t="s">
        <v>434</v>
      </c>
      <c r="D244" s="86"/>
      <c r="E244" s="69">
        <v>3000</v>
      </c>
      <c r="F244" s="87"/>
    </row>
    <row r="245" spans="1:6" x14ac:dyDescent="0.25">
      <c r="A245" s="65">
        <v>43119</v>
      </c>
      <c r="B245" s="66" t="s">
        <v>238</v>
      </c>
      <c r="C245" s="67" t="s">
        <v>435</v>
      </c>
      <c r="D245" s="86"/>
      <c r="E245" s="69">
        <v>6000</v>
      </c>
      <c r="F245" s="87"/>
    </row>
    <row r="246" spans="1:6" x14ac:dyDescent="0.25">
      <c r="A246" s="65">
        <v>43119</v>
      </c>
      <c r="B246" s="66" t="s">
        <v>436</v>
      </c>
      <c r="C246" s="67" t="s">
        <v>437</v>
      </c>
      <c r="D246" s="86"/>
      <c r="E246" s="69">
        <v>15000</v>
      </c>
      <c r="F246" s="87"/>
    </row>
    <row r="247" spans="1:6" x14ac:dyDescent="0.25">
      <c r="A247" s="65">
        <v>43119</v>
      </c>
      <c r="B247" s="66" t="s">
        <v>438</v>
      </c>
      <c r="C247" s="67" t="s">
        <v>439</v>
      </c>
      <c r="D247" s="86"/>
      <c r="E247" s="69">
        <v>25000</v>
      </c>
      <c r="F247" s="87"/>
    </row>
    <row r="248" spans="1:6" x14ac:dyDescent="0.25">
      <c r="A248" s="65">
        <v>43119</v>
      </c>
      <c r="B248" s="66" t="s">
        <v>109</v>
      </c>
      <c r="C248" s="67" t="s">
        <v>440</v>
      </c>
      <c r="D248" s="86"/>
      <c r="E248" s="69">
        <v>25000</v>
      </c>
      <c r="F248" s="87"/>
    </row>
    <row r="249" spans="1:6" x14ac:dyDescent="0.25">
      <c r="A249" s="65">
        <v>43119</v>
      </c>
      <c r="B249" s="66" t="s">
        <v>441</v>
      </c>
      <c r="C249" s="67" t="s">
        <v>442</v>
      </c>
      <c r="D249" s="86"/>
      <c r="E249" s="69">
        <v>3766</v>
      </c>
      <c r="F249" s="87"/>
    </row>
    <row r="250" spans="1:6" x14ac:dyDescent="0.25">
      <c r="A250" s="65">
        <v>43119</v>
      </c>
      <c r="B250" s="66" t="s">
        <v>443</v>
      </c>
      <c r="C250" s="67" t="s">
        <v>444</v>
      </c>
      <c r="D250" s="86"/>
      <c r="E250" s="69">
        <v>95089.3</v>
      </c>
      <c r="F250" s="87"/>
    </row>
    <row r="251" spans="1:6" x14ac:dyDescent="0.25">
      <c r="A251" s="65">
        <v>43119</v>
      </c>
      <c r="B251" s="66" t="s">
        <v>445</v>
      </c>
      <c r="C251" s="67" t="s">
        <v>446</v>
      </c>
      <c r="D251" s="86"/>
      <c r="E251" s="69">
        <v>5000</v>
      </c>
      <c r="F251" s="87"/>
    </row>
    <row r="252" spans="1:6" x14ac:dyDescent="0.25">
      <c r="A252" s="65">
        <v>43119</v>
      </c>
      <c r="B252" s="66" t="s">
        <v>447</v>
      </c>
      <c r="C252" s="67" t="s">
        <v>448</v>
      </c>
      <c r="D252" s="86"/>
      <c r="E252" s="69">
        <v>5000</v>
      </c>
      <c r="F252" s="87"/>
    </row>
    <row r="253" spans="1:6" x14ac:dyDescent="0.25">
      <c r="A253" s="65">
        <v>43119</v>
      </c>
      <c r="B253" s="66" t="s">
        <v>216</v>
      </c>
      <c r="C253" s="67" t="s">
        <v>449</v>
      </c>
      <c r="D253" s="86"/>
      <c r="E253" s="69">
        <v>346.1</v>
      </c>
      <c r="F253" s="87"/>
    </row>
    <row r="254" spans="1:6" x14ac:dyDescent="0.25">
      <c r="A254" s="65">
        <v>43119</v>
      </c>
      <c r="B254" s="66" t="s">
        <v>450</v>
      </c>
      <c r="C254" s="67" t="s">
        <v>451</v>
      </c>
      <c r="D254" s="86"/>
      <c r="E254" s="69">
        <v>2330.9899999999998</v>
      </c>
      <c r="F254" s="87"/>
    </row>
    <row r="255" spans="1:6" x14ac:dyDescent="0.25">
      <c r="A255" s="65">
        <v>43119</v>
      </c>
      <c r="B255" s="66" t="s">
        <v>452</v>
      </c>
      <c r="C255" s="67" t="s">
        <v>453</v>
      </c>
      <c r="D255" s="86"/>
      <c r="E255" s="69">
        <v>30500</v>
      </c>
      <c r="F255" s="87"/>
    </row>
    <row r="256" spans="1:6" x14ac:dyDescent="0.25">
      <c r="A256" s="65">
        <v>43119</v>
      </c>
      <c r="B256" s="66" t="s">
        <v>452</v>
      </c>
      <c r="C256" s="67" t="s">
        <v>454</v>
      </c>
      <c r="D256" s="86"/>
      <c r="E256" s="69">
        <v>30500</v>
      </c>
      <c r="F256" s="87"/>
    </row>
    <row r="257" spans="1:6" x14ac:dyDescent="0.25">
      <c r="A257" s="65">
        <v>43119</v>
      </c>
      <c r="B257" s="66" t="s">
        <v>452</v>
      </c>
      <c r="C257" s="67" t="s">
        <v>455</v>
      </c>
      <c r="D257" s="86"/>
      <c r="E257" s="69">
        <v>30500</v>
      </c>
      <c r="F257" s="87"/>
    </row>
    <row r="258" spans="1:6" x14ac:dyDescent="0.25">
      <c r="A258" s="65">
        <v>43122</v>
      </c>
      <c r="B258" s="66" t="s">
        <v>456</v>
      </c>
      <c r="C258" s="67" t="s">
        <v>457</v>
      </c>
      <c r="D258" s="86"/>
      <c r="E258" s="69">
        <v>80169.539999999994</v>
      </c>
      <c r="F258" s="87"/>
    </row>
    <row r="259" spans="1:6" x14ac:dyDescent="0.25">
      <c r="A259" s="65">
        <v>43122</v>
      </c>
      <c r="B259" s="66" t="s">
        <v>458</v>
      </c>
      <c r="C259" s="67" t="s">
        <v>459</v>
      </c>
      <c r="D259" s="86"/>
      <c r="E259" s="69">
        <v>9200</v>
      </c>
      <c r="F259" s="87"/>
    </row>
    <row r="260" spans="1:6" x14ac:dyDescent="0.25">
      <c r="A260" s="65">
        <v>43122</v>
      </c>
      <c r="B260" s="66" t="s">
        <v>460</v>
      </c>
      <c r="C260" s="67" t="s">
        <v>461</v>
      </c>
      <c r="D260" s="86"/>
      <c r="E260" s="69">
        <v>5750</v>
      </c>
      <c r="F260" s="87"/>
    </row>
    <row r="261" spans="1:6" x14ac:dyDescent="0.25">
      <c r="A261" s="65">
        <v>43123</v>
      </c>
      <c r="B261" s="66" t="s">
        <v>462</v>
      </c>
      <c r="C261" s="67" t="s">
        <v>463</v>
      </c>
      <c r="D261" s="86"/>
      <c r="E261" s="69">
        <v>4724.2700000000004</v>
      </c>
      <c r="F261" s="87"/>
    </row>
    <row r="262" spans="1:6" x14ac:dyDescent="0.25">
      <c r="A262" s="65">
        <v>43123</v>
      </c>
      <c r="B262" s="66" t="s">
        <v>464</v>
      </c>
      <c r="C262" s="67" t="s">
        <v>465</v>
      </c>
      <c r="D262" s="86"/>
      <c r="E262" s="69">
        <v>6748.96</v>
      </c>
      <c r="F262" s="87"/>
    </row>
    <row r="263" spans="1:6" x14ac:dyDescent="0.25">
      <c r="A263" s="65">
        <v>43123</v>
      </c>
      <c r="B263" s="66" t="s">
        <v>299</v>
      </c>
      <c r="C263" s="67" t="s">
        <v>466</v>
      </c>
      <c r="D263" s="86"/>
      <c r="E263" s="69">
        <v>4202.42</v>
      </c>
      <c r="F263" s="87"/>
    </row>
    <row r="264" spans="1:6" x14ac:dyDescent="0.25">
      <c r="A264" s="65">
        <v>43123</v>
      </c>
      <c r="B264" s="66" t="s">
        <v>268</v>
      </c>
      <c r="C264" s="67" t="s">
        <v>467</v>
      </c>
      <c r="D264" s="86"/>
      <c r="E264" s="69">
        <v>2159.67</v>
      </c>
      <c r="F264" s="87"/>
    </row>
    <row r="265" spans="1:6" x14ac:dyDescent="0.25">
      <c r="A265" s="65">
        <v>43123</v>
      </c>
      <c r="B265" s="66" t="s">
        <v>213</v>
      </c>
      <c r="C265" s="67" t="s">
        <v>468</v>
      </c>
      <c r="D265" s="86"/>
      <c r="E265" s="69">
        <v>1874.71</v>
      </c>
      <c r="F265" s="87"/>
    </row>
    <row r="266" spans="1:6" x14ac:dyDescent="0.25">
      <c r="A266" s="65">
        <v>43123</v>
      </c>
      <c r="B266" s="66" t="s">
        <v>469</v>
      </c>
      <c r="C266" s="67" t="s">
        <v>470</v>
      </c>
      <c r="D266" s="86"/>
      <c r="E266" s="69">
        <v>2249.65</v>
      </c>
      <c r="F266" s="87"/>
    </row>
    <row r="267" spans="1:6" x14ac:dyDescent="0.25">
      <c r="A267" s="65">
        <v>43123</v>
      </c>
      <c r="B267" s="66" t="s">
        <v>471</v>
      </c>
      <c r="C267" s="67" t="s">
        <v>472</v>
      </c>
      <c r="D267" s="86"/>
      <c r="E267" s="69">
        <v>2076.6</v>
      </c>
      <c r="F267" s="87"/>
    </row>
    <row r="268" spans="1:6" x14ac:dyDescent="0.25">
      <c r="A268" s="65">
        <v>43123</v>
      </c>
      <c r="B268" s="66" t="s">
        <v>473</v>
      </c>
      <c r="C268" s="67" t="s">
        <v>474</v>
      </c>
      <c r="D268" s="86"/>
      <c r="E268" s="69">
        <v>1912.21</v>
      </c>
      <c r="F268" s="87"/>
    </row>
    <row r="269" spans="1:6" x14ac:dyDescent="0.25">
      <c r="A269" s="65">
        <v>43123</v>
      </c>
      <c r="B269" s="66" t="s">
        <v>313</v>
      </c>
      <c r="C269" s="67" t="s">
        <v>475</v>
      </c>
      <c r="D269" s="86"/>
      <c r="E269" s="69">
        <v>6474.97</v>
      </c>
      <c r="F269" s="87"/>
    </row>
    <row r="270" spans="1:6" x14ac:dyDescent="0.25">
      <c r="A270" s="65">
        <v>43123</v>
      </c>
      <c r="B270" s="66" t="s">
        <v>476</v>
      </c>
      <c r="C270" s="67" t="s">
        <v>477</v>
      </c>
      <c r="D270" s="86"/>
      <c r="E270" s="69">
        <v>173.05</v>
      </c>
      <c r="F270" s="87"/>
    </row>
    <row r="271" spans="1:6" x14ac:dyDescent="0.25">
      <c r="A271" s="65">
        <v>43123</v>
      </c>
      <c r="B271" s="66" t="s">
        <v>478</v>
      </c>
      <c r="C271" s="67" t="s">
        <v>479</v>
      </c>
      <c r="D271" s="86"/>
      <c r="E271" s="69">
        <v>173.05</v>
      </c>
      <c r="F271" s="87"/>
    </row>
    <row r="272" spans="1:6" x14ac:dyDescent="0.25">
      <c r="A272" s="65">
        <v>43123</v>
      </c>
      <c r="B272" s="66" t="s">
        <v>480</v>
      </c>
      <c r="C272" s="67" t="s">
        <v>481</v>
      </c>
      <c r="D272" s="86"/>
      <c r="E272" s="69">
        <v>173.05</v>
      </c>
      <c r="F272" s="87"/>
    </row>
    <row r="273" spans="1:6" x14ac:dyDescent="0.25">
      <c r="A273" s="65">
        <v>43123</v>
      </c>
      <c r="B273" s="66" t="s">
        <v>220</v>
      </c>
      <c r="C273" s="67" t="s">
        <v>482</v>
      </c>
      <c r="D273" s="86"/>
      <c r="E273" s="69">
        <v>3821.53</v>
      </c>
      <c r="F273" s="87"/>
    </row>
    <row r="274" spans="1:6" x14ac:dyDescent="0.25">
      <c r="A274" s="65">
        <v>43123</v>
      </c>
      <c r="B274" s="66" t="s">
        <v>266</v>
      </c>
      <c r="C274" s="67" t="s">
        <v>483</v>
      </c>
      <c r="D274" s="86"/>
      <c r="E274" s="69">
        <v>4213.2</v>
      </c>
      <c r="F274" s="87"/>
    </row>
    <row r="275" spans="1:6" x14ac:dyDescent="0.25">
      <c r="A275" s="65">
        <v>43123</v>
      </c>
      <c r="B275" s="66" t="s">
        <v>266</v>
      </c>
      <c r="C275" s="67" t="s">
        <v>484</v>
      </c>
      <c r="D275" s="86"/>
      <c r="E275" s="69">
        <v>126.9</v>
      </c>
      <c r="F275" s="87"/>
    </row>
    <row r="276" spans="1:6" x14ac:dyDescent="0.25">
      <c r="A276" s="65">
        <v>43123</v>
      </c>
      <c r="B276" s="66" t="s">
        <v>485</v>
      </c>
      <c r="C276" s="67" t="s">
        <v>486</v>
      </c>
      <c r="D276" s="86"/>
      <c r="E276" s="69">
        <v>7500</v>
      </c>
      <c r="F276" s="87"/>
    </row>
    <row r="277" spans="1:6" x14ac:dyDescent="0.25">
      <c r="A277" s="65">
        <v>43123</v>
      </c>
      <c r="B277" s="66" t="s">
        <v>487</v>
      </c>
      <c r="C277" s="67" t="s">
        <v>488</v>
      </c>
      <c r="D277" s="86"/>
      <c r="E277" s="69">
        <v>10235</v>
      </c>
      <c r="F277" s="87"/>
    </row>
    <row r="278" spans="1:6" x14ac:dyDescent="0.25">
      <c r="A278" s="65">
        <v>43123</v>
      </c>
      <c r="B278" s="66" t="s">
        <v>489</v>
      </c>
      <c r="C278" s="67" t="s">
        <v>490</v>
      </c>
      <c r="D278" s="86"/>
      <c r="E278" s="69">
        <v>1200</v>
      </c>
      <c r="F278" s="87"/>
    </row>
    <row r="279" spans="1:6" x14ac:dyDescent="0.25">
      <c r="A279" s="65">
        <v>43123</v>
      </c>
      <c r="B279" s="66" t="s">
        <v>491</v>
      </c>
      <c r="C279" s="67" t="s">
        <v>492</v>
      </c>
      <c r="D279" s="86"/>
      <c r="E279" s="69">
        <v>17900</v>
      </c>
      <c r="F279" s="87"/>
    </row>
    <row r="280" spans="1:6" x14ac:dyDescent="0.25">
      <c r="A280" s="65">
        <v>43123</v>
      </c>
      <c r="B280" s="66" t="s">
        <v>493</v>
      </c>
      <c r="C280" s="67" t="s">
        <v>494</v>
      </c>
      <c r="D280" s="86"/>
      <c r="E280" s="69">
        <v>167475</v>
      </c>
      <c r="F280" s="87"/>
    </row>
    <row r="281" spans="1:6" x14ac:dyDescent="0.25">
      <c r="A281" s="65">
        <v>43123</v>
      </c>
      <c r="B281" s="66" t="s">
        <v>260</v>
      </c>
      <c r="C281" s="67" t="s">
        <v>495</v>
      </c>
      <c r="D281" s="86"/>
      <c r="E281" s="69">
        <v>10000</v>
      </c>
      <c r="F281" s="87"/>
    </row>
    <row r="282" spans="1:6" x14ac:dyDescent="0.25">
      <c r="A282" s="65">
        <v>43123</v>
      </c>
      <c r="B282" s="66" t="s">
        <v>496</v>
      </c>
      <c r="C282" s="67" t="s">
        <v>497</v>
      </c>
      <c r="D282" s="86"/>
      <c r="E282" s="69">
        <v>48670.86</v>
      </c>
      <c r="F282" s="87"/>
    </row>
    <row r="283" spans="1:6" x14ac:dyDescent="0.25">
      <c r="A283" s="65">
        <v>43123</v>
      </c>
      <c r="B283" s="66" t="s">
        <v>498</v>
      </c>
      <c r="C283" s="67" t="s">
        <v>499</v>
      </c>
      <c r="D283" s="86"/>
      <c r="E283" s="69">
        <v>67500</v>
      </c>
      <c r="F283" s="87"/>
    </row>
    <row r="284" spans="1:6" x14ac:dyDescent="0.25">
      <c r="A284" s="65">
        <v>43123</v>
      </c>
      <c r="B284" s="66" t="s">
        <v>500</v>
      </c>
      <c r="C284" s="67" t="s">
        <v>501</v>
      </c>
      <c r="D284" s="86"/>
      <c r="E284" s="69">
        <v>31500</v>
      </c>
      <c r="F284" s="87"/>
    </row>
    <row r="285" spans="1:6" x14ac:dyDescent="0.25">
      <c r="A285" s="65">
        <v>43123</v>
      </c>
      <c r="B285" s="66" t="s">
        <v>502</v>
      </c>
      <c r="C285" s="67" t="s">
        <v>503</v>
      </c>
      <c r="D285" s="86"/>
      <c r="E285" s="69">
        <v>13500</v>
      </c>
      <c r="F285" s="87"/>
    </row>
    <row r="286" spans="1:6" x14ac:dyDescent="0.25">
      <c r="A286" s="65">
        <v>43123</v>
      </c>
      <c r="B286" s="66" t="s">
        <v>504</v>
      </c>
      <c r="C286" s="67" t="s">
        <v>505</v>
      </c>
      <c r="D286" s="86"/>
      <c r="E286" s="69">
        <v>0</v>
      </c>
      <c r="F286" s="87"/>
    </row>
    <row r="287" spans="1:6" x14ac:dyDescent="0.25">
      <c r="A287" s="65">
        <v>43123</v>
      </c>
      <c r="B287" s="66" t="s">
        <v>504</v>
      </c>
      <c r="C287" s="67" t="s">
        <v>506</v>
      </c>
      <c r="D287" s="86"/>
      <c r="E287" s="69">
        <v>18000</v>
      </c>
      <c r="F287" s="87"/>
    </row>
    <row r="288" spans="1:6" x14ac:dyDescent="0.25">
      <c r="A288" s="65">
        <v>43123</v>
      </c>
      <c r="B288" s="66" t="s">
        <v>507</v>
      </c>
      <c r="C288" s="67" t="s">
        <v>508</v>
      </c>
      <c r="D288" s="86"/>
      <c r="E288" s="69">
        <v>13500</v>
      </c>
      <c r="F288" s="87"/>
    </row>
    <row r="289" spans="1:6" x14ac:dyDescent="0.25">
      <c r="A289" s="65">
        <v>43123</v>
      </c>
      <c r="B289" s="66" t="s">
        <v>509</v>
      </c>
      <c r="C289" s="67" t="s">
        <v>510</v>
      </c>
      <c r="D289" s="86"/>
      <c r="E289" s="69">
        <v>19800</v>
      </c>
      <c r="F289" s="87"/>
    </row>
    <row r="290" spans="1:6" x14ac:dyDescent="0.25">
      <c r="A290" s="65">
        <v>43123</v>
      </c>
      <c r="B290" s="66" t="s">
        <v>511</v>
      </c>
      <c r="C290" s="67" t="s">
        <v>512</v>
      </c>
      <c r="D290" s="86"/>
      <c r="E290" s="69">
        <v>18000</v>
      </c>
      <c r="F290" s="87"/>
    </row>
    <row r="291" spans="1:6" x14ac:dyDescent="0.25">
      <c r="A291" s="65">
        <v>43123</v>
      </c>
      <c r="B291" s="66" t="s">
        <v>513</v>
      </c>
      <c r="C291" s="67" t="s">
        <v>514</v>
      </c>
      <c r="D291" s="86"/>
      <c r="E291" s="69">
        <v>18000</v>
      </c>
      <c r="F291" s="87"/>
    </row>
    <row r="292" spans="1:6" x14ac:dyDescent="0.25">
      <c r="A292" s="65">
        <v>43123</v>
      </c>
      <c r="B292" s="66" t="s">
        <v>515</v>
      </c>
      <c r="C292" s="67" t="s">
        <v>516</v>
      </c>
      <c r="D292" s="86"/>
      <c r="E292" s="69">
        <v>0</v>
      </c>
      <c r="F292" s="87"/>
    </row>
    <row r="293" spans="1:6" x14ac:dyDescent="0.25">
      <c r="A293" s="65">
        <v>43123</v>
      </c>
      <c r="B293" s="66" t="s">
        <v>517</v>
      </c>
      <c r="C293" s="67" t="s">
        <v>518</v>
      </c>
      <c r="D293" s="86"/>
      <c r="E293" s="69">
        <v>48600</v>
      </c>
      <c r="F293" s="87"/>
    </row>
    <row r="294" spans="1:6" x14ac:dyDescent="0.25">
      <c r="A294" s="65">
        <v>43123</v>
      </c>
      <c r="B294" s="66" t="s">
        <v>519</v>
      </c>
      <c r="C294" s="67" t="s">
        <v>520</v>
      </c>
      <c r="D294" s="86"/>
      <c r="E294" s="69">
        <v>27000</v>
      </c>
      <c r="F294" s="87"/>
    </row>
    <row r="295" spans="1:6" x14ac:dyDescent="0.25">
      <c r="A295" s="65">
        <v>43123</v>
      </c>
      <c r="B295" s="66" t="s">
        <v>521</v>
      </c>
      <c r="C295" s="67" t="s">
        <v>522</v>
      </c>
      <c r="D295" s="86"/>
      <c r="E295" s="69">
        <v>15525</v>
      </c>
      <c r="F295" s="87"/>
    </row>
    <row r="296" spans="1:6" x14ac:dyDescent="0.25">
      <c r="A296" s="65">
        <v>43123</v>
      </c>
      <c r="B296" s="66" t="s">
        <v>523</v>
      </c>
      <c r="C296" s="67" t="s">
        <v>524</v>
      </c>
      <c r="D296" s="86"/>
      <c r="E296" s="69">
        <v>36225</v>
      </c>
      <c r="F296" s="87"/>
    </row>
    <row r="297" spans="1:6" x14ac:dyDescent="0.25">
      <c r="A297" s="65">
        <v>43123</v>
      </c>
      <c r="B297" s="66" t="s">
        <v>525</v>
      </c>
      <c r="C297" s="67" t="s">
        <v>526</v>
      </c>
      <c r="D297" s="86"/>
      <c r="E297" s="69">
        <v>40500</v>
      </c>
      <c r="F297" s="87"/>
    </row>
    <row r="298" spans="1:6" x14ac:dyDescent="0.25">
      <c r="A298" s="65">
        <v>43123</v>
      </c>
      <c r="B298" s="66" t="s">
        <v>527</v>
      </c>
      <c r="C298" s="67" t="s">
        <v>528</v>
      </c>
      <c r="D298" s="86"/>
      <c r="E298" s="69">
        <v>0</v>
      </c>
      <c r="F298" s="87"/>
    </row>
    <row r="299" spans="1:6" x14ac:dyDescent="0.25">
      <c r="A299" s="65">
        <v>43123</v>
      </c>
      <c r="B299" s="66" t="s">
        <v>515</v>
      </c>
      <c r="C299" s="67" t="s">
        <v>529</v>
      </c>
      <c r="D299" s="86"/>
      <c r="E299" s="69">
        <v>54000</v>
      </c>
      <c r="F299" s="87"/>
    </row>
    <row r="300" spans="1:6" x14ac:dyDescent="0.25">
      <c r="A300" s="65">
        <v>43123</v>
      </c>
      <c r="B300" s="66" t="s">
        <v>527</v>
      </c>
      <c r="C300" s="67" t="s">
        <v>530</v>
      </c>
      <c r="D300" s="86"/>
      <c r="E300" s="69">
        <v>0</v>
      </c>
      <c r="F300" s="87"/>
    </row>
    <row r="301" spans="1:6" x14ac:dyDescent="0.25">
      <c r="A301" s="65">
        <v>43123</v>
      </c>
      <c r="B301" s="66" t="s">
        <v>527</v>
      </c>
      <c r="C301" s="67" t="s">
        <v>531</v>
      </c>
      <c r="D301" s="86"/>
      <c r="E301" s="69">
        <v>22500</v>
      </c>
      <c r="F301" s="87"/>
    </row>
    <row r="302" spans="1:6" x14ac:dyDescent="0.25">
      <c r="A302" s="65">
        <v>43124</v>
      </c>
      <c r="B302" s="66" t="s">
        <v>532</v>
      </c>
      <c r="C302" s="67" t="s">
        <v>533</v>
      </c>
      <c r="D302" s="86"/>
      <c r="E302" s="69">
        <v>8000</v>
      </c>
      <c r="F302" s="87"/>
    </row>
    <row r="303" spans="1:6" x14ac:dyDescent="0.25">
      <c r="A303" s="65">
        <v>43124</v>
      </c>
      <c r="B303" s="66" t="s">
        <v>534</v>
      </c>
      <c r="C303" s="67" t="s">
        <v>535</v>
      </c>
      <c r="D303" s="86"/>
      <c r="E303" s="69">
        <v>5000</v>
      </c>
      <c r="F303" s="87"/>
    </row>
    <row r="304" spans="1:6" x14ac:dyDescent="0.25">
      <c r="A304" s="65">
        <v>43124</v>
      </c>
      <c r="B304" s="66" t="s">
        <v>536</v>
      </c>
      <c r="C304" s="67" t="s">
        <v>537</v>
      </c>
      <c r="D304" s="86"/>
      <c r="E304" s="69">
        <v>0</v>
      </c>
      <c r="F304" s="87"/>
    </row>
    <row r="305" spans="1:6" x14ac:dyDescent="0.25">
      <c r="A305" s="65">
        <v>43124</v>
      </c>
      <c r="B305" s="66" t="s">
        <v>363</v>
      </c>
      <c r="C305" s="67" t="s">
        <v>538</v>
      </c>
      <c r="D305" s="86"/>
      <c r="E305" s="69">
        <v>2750</v>
      </c>
      <c r="F305" s="87"/>
    </row>
    <row r="306" spans="1:6" x14ac:dyDescent="0.25">
      <c r="A306" s="65">
        <v>43124</v>
      </c>
      <c r="B306" s="66" t="s">
        <v>536</v>
      </c>
      <c r="C306" s="67" t="s">
        <v>539</v>
      </c>
      <c r="D306" s="86"/>
      <c r="E306" s="69">
        <v>5400</v>
      </c>
      <c r="F306" s="87"/>
    </row>
    <row r="307" spans="1:6" x14ac:dyDescent="0.25">
      <c r="A307" s="65">
        <v>43124</v>
      </c>
      <c r="B307" s="66" t="s">
        <v>536</v>
      </c>
      <c r="C307" s="67" t="s">
        <v>540</v>
      </c>
      <c r="D307" s="86"/>
      <c r="E307" s="69">
        <v>22500</v>
      </c>
      <c r="F307" s="87"/>
    </row>
    <row r="308" spans="1:6" x14ac:dyDescent="0.25">
      <c r="A308" s="65">
        <v>43124</v>
      </c>
      <c r="B308" s="66" t="s">
        <v>541</v>
      </c>
      <c r="C308" s="67" t="s">
        <v>542</v>
      </c>
      <c r="D308" s="86"/>
      <c r="E308" s="69">
        <v>159612.5</v>
      </c>
      <c r="F308" s="87"/>
    </row>
    <row r="309" spans="1:6" x14ac:dyDescent="0.25">
      <c r="A309" s="65">
        <v>43124</v>
      </c>
      <c r="B309" s="66" t="s">
        <v>543</v>
      </c>
      <c r="C309" s="67" t="s">
        <v>544</v>
      </c>
      <c r="D309" s="86"/>
      <c r="E309" s="69">
        <v>3000</v>
      </c>
      <c r="F309" s="87"/>
    </row>
    <row r="310" spans="1:6" x14ac:dyDescent="0.25">
      <c r="A310" s="65">
        <v>43125</v>
      </c>
      <c r="B310" s="66" t="s">
        <v>545</v>
      </c>
      <c r="C310" s="67" t="s">
        <v>546</v>
      </c>
      <c r="D310" s="86"/>
      <c r="E310" s="69">
        <v>21000</v>
      </c>
      <c r="F310" s="87"/>
    </row>
    <row r="311" spans="1:6" x14ac:dyDescent="0.25">
      <c r="A311" s="65">
        <v>43126</v>
      </c>
      <c r="B311" s="66" t="s">
        <v>547</v>
      </c>
      <c r="C311" s="67" t="s">
        <v>548</v>
      </c>
      <c r="D311" s="86"/>
      <c r="E311" s="69">
        <v>10000</v>
      </c>
      <c r="F311" s="87"/>
    </row>
    <row r="312" spans="1:6" x14ac:dyDescent="0.25">
      <c r="A312" s="65">
        <v>43126</v>
      </c>
      <c r="B312" s="66" t="s">
        <v>549</v>
      </c>
      <c r="C312" s="67" t="s">
        <v>550</v>
      </c>
      <c r="D312" s="86"/>
      <c r="E312" s="69">
        <v>10000</v>
      </c>
      <c r="F312" s="87"/>
    </row>
    <row r="313" spans="1:6" x14ac:dyDescent="0.25">
      <c r="A313" s="65">
        <v>43126</v>
      </c>
      <c r="B313" s="66" t="s">
        <v>515</v>
      </c>
      <c r="C313" s="67" t="s">
        <v>551</v>
      </c>
      <c r="D313" s="86"/>
      <c r="E313" s="69">
        <v>5000</v>
      </c>
      <c r="F313" s="87"/>
    </row>
    <row r="314" spans="1:6" x14ac:dyDescent="0.25">
      <c r="A314" s="65">
        <v>43126</v>
      </c>
      <c r="B314" s="66" t="s">
        <v>517</v>
      </c>
      <c r="C314" s="67" t="s">
        <v>552</v>
      </c>
      <c r="D314" s="86"/>
      <c r="E314" s="69">
        <v>5000</v>
      </c>
      <c r="F314" s="87"/>
    </row>
    <row r="315" spans="1:6" x14ac:dyDescent="0.25">
      <c r="A315" s="65">
        <v>43126</v>
      </c>
      <c r="B315" s="66" t="s">
        <v>553</v>
      </c>
      <c r="C315" s="67" t="s">
        <v>554</v>
      </c>
      <c r="D315" s="86"/>
      <c r="E315" s="69">
        <v>10000</v>
      </c>
      <c r="F315" s="87"/>
    </row>
    <row r="316" spans="1:6" x14ac:dyDescent="0.25">
      <c r="A316" s="65">
        <v>43126</v>
      </c>
      <c r="B316" s="66" t="s">
        <v>555</v>
      </c>
      <c r="C316" s="67" t="s">
        <v>556</v>
      </c>
      <c r="D316" s="86"/>
      <c r="E316" s="69">
        <v>10000</v>
      </c>
      <c r="F316" s="87"/>
    </row>
    <row r="317" spans="1:6" x14ac:dyDescent="0.25">
      <c r="A317" s="65">
        <v>43126</v>
      </c>
      <c r="B317" s="66" t="s">
        <v>557</v>
      </c>
      <c r="C317" s="67" t="s">
        <v>558</v>
      </c>
      <c r="D317" s="86"/>
      <c r="E317" s="69">
        <v>10000</v>
      </c>
      <c r="F317" s="87"/>
    </row>
    <row r="318" spans="1:6" x14ac:dyDescent="0.25">
      <c r="A318" s="65">
        <v>43126</v>
      </c>
      <c r="B318" s="66" t="s">
        <v>559</v>
      </c>
      <c r="C318" s="67" t="s">
        <v>560</v>
      </c>
      <c r="D318" s="86"/>
      <c r="E318" s="69">
        <v>10000</v>
      </c>
      <c r="F318" s="87"/>
    </row>
    <row r="319" spans="1:6" x14ac:dyDescent="0.25">
      <c r="A319" s="65">
        <v>43126</v>
      </c>
      <c r="B319" s="66" t="s">
        <v>561</v>
      </c>
      <c r="C319" s="67" t="s">
        <v>562</v>
      </c>
      <c r="D319" s="86"/>
      <c r="E319" s="69">
        <v>10000</v>
      </c>
      <c r="F319" s="87"/>
    </row>
    <row r="320" spans="1:6" x14ac:dyDescent="0.25">
      <c r="A320" s="65">
        <v>43126</v>
      </c>
      <c r="B320" s="66" t="s">
        <v>563</v>
      </c>
      <c r="C320" s="67" t="s">
        <v>564</v>
      </c>
      <c r="D320" s="86"/>
      <c r="E320" s="69">
        <v>10000</v>
      </c>
      <c r="F320" s="87"/>
    </row>
    <row r="321" spans="1:6" x14ac:dyDescent="0.25">
      <c r="A321" s="65">
        <v>43126</v>
      </c>
      <c r="B321" s="66" t="s">
        <v>565</v>
      </c>
      <c r="C321" s="67" t="s">
        <v>566</v>
      </c>
      <c r="D321" s="86"/>
      <c r="E321" s="69">
        <v>10000</v>
      </c>
      <c r="F321" s="87"/>
    </row>
    <row r="322" spans="1:6" x14ac:dyDescent="0.25">
      <c r="A322" s="65">
        <v>43126</v>
      </c>
      <c r="B322" s="66" t="s">
        <v>567</v>
      </c>
      <c r="C322" s="67" t="s">
        <v>568</v>
      </c>
      <c r="D322" s="86"/>
      <c r="E322" s="69">
        <v>10000</v>
      </c>
      <c r="F322" s="87"/>
    </row>
    <row r="323" spans="1:6" x14ac:dyDescent="0.25">
      <c r="A323" s="65">
        <v>43126</v>
      </c>
      <c r="B323" s="66" t="s">
        <v>569</v>
      </c>
      <c r="C323" s="67" t="s">
        <v>570</v>
      </c>
      <c r="D323" s="86"/>
      <c r="E323" s="69">
        <v>10000</v>
      </c>
      <c r="F323" s="87"/>
    </row>
    <row r="324" spans="1:6" x14ac:dyDescent="0.25">
      <c r="A324" s="65">
        <v>43126</v>
      </c>
      <c r="B324" s="66" t="s">
        <v>571</v>
      </c>
      <c r="C324" s="67" t="s">
        <v>572</v>
      </c>
      <c r="D324" s="86"/>
      <c r="E324" s="69">
        <v>10000</v>
      </c>
      <c r="F324" s="87"/>
    </row>
    <row r="325" spans="1:6" x14ac:dyDescent="0.25">
      <c r="A325" s="65">
        <v>43126</v>
      </c>
      <c r="B325" s="66" t="s">
        <v>573</v>
      </c>
      <c r="C325" s="67" t="s">
        <v>574</v>
      </c>
      <c r="D325" s="86"/>
      <c r="E325" s="69">
        <v>10000</v>
      </c>
      <c r="F325" s="87"/>
    </row>
    <row r="326" spans="1:6" x14ac:dyDescent="0.25">
      <c r="A326" s="65">
        <v>43126</v>
      </c>
      <c r="B326" s="66" t="s">
        <v>575</v>
      </c>
      <c r="C326" s="67" t="s">
        <v>576</v>
      </c>
      <c r="D326" s="86"/>
      <c r="E326" s="69">
        <v>10000</v>
      </c>
      <c r="F326" s="87"/>
    </row>
    <row r="327" spans="1:6" x14ac:dyDescent="0.25">
      <c r="A327" s="65">
        <v>43126</v>
      </c>
      <c r="B327" s="66" t="s">
        <v>577</v>
      </c>
      <c r="C327" s="67" t="s">
        <v>578</v>
      </c>
      <c r="D327" s="86"/>
      <c r="E327" s="69">
        <v>10000</v>
      </c>
      <c r="F327" s="87"/>
    </row>
    <row r="328" spans="1:6" x14ac:dyDescent="0.25">
      <c r="A328" s="65">
        <v>43126</v>
      </c>
      <c r="B328" s="66" t="s">
        <v>579</v>
      </c>
      <c r="C328" s="67" t="s">
        <v>580</v>
      </c>
      <c r="D328" s="86"/>
      <c r="E328" s="69">
        <v>10000</v>
      </c>
      <c r="F328" s="87"/>
    </row>
    <row r="329" spans="1:6" x14ac:dyDescent="0.25">
      <c r="A329" s="65">
        <v>43126</v>
      </c>
      <c r="B329" s="66" t="s">
        <v>581</v>
      </c>
      <c r="C329" s="67" t="s">
        <v>582</v>
      </c>
      <c r="D329" s="86"/>
      <c r="E329" s="69">
        <v>10000</v>
      </c>
      <c r="F329" s="87"/>
    </row>
    <row r="330" spans="1:6" x14ac:dyDescent="0.25">
      <c r="A330" s="65">
        <v>43126</v>
      </c>
      <c r="B330" s="66" t="s">
        <v>583</v>
      </c>
      <c r="C330" s="67" t="s">
        <v>584</v>
      </c>
      <c r="D330" s="86"/>
      <c r="E330" s="69">
        <v>10000</v>
      </c>
      <c r="F330" s="87"/>
    </row>
    <row r="331" spans="1:6" x14ac:dyDescent="0.25">
      <c r="A331" s="65">
        <v>43126</v>
      </c>
      <c r="B331" s="66" t="s">
        <v>585</v>
      </c>
      <c r="C331" s="67" t="s">
        <v>586</v>
      </c>
      <c r="D331" s="86"/>
      <c r="E331" s="69">
        <v>10000</v>
      </c>
      <c r="F331" s="87"/>
    </row>
    <row r="332" spans="1:6" x14ac:dyDescent="0.25">
      <c r="A332" s="65">
        <v>43126</v>
      </c>
      <c r="B332" s="66" t="s">
        <v>587</v>
      </c>
      <c r="C332" s="67" t="s">
        <v>588</v>
      </c>
      <c r="D332" s="86"/>
      <c r="E332" s="69">
        <v>10000</v>
      </c>
      <c r="F332" s="87"/>
    </row>
    <row r="333" spans="1:6" x14ac:dyDescent="0.25">
      <c r="A333" s="65">
        <v>43126</v>
      </c>
      <c r="B333" s="66" t="s">
        <v>589</v>
      </c>
      <c r="C333" s="67" t="s">
        <v>590</v>
      </c>
      <c r="D333" s="86"/>
      <c r="E333" s="69">
        <v>10000</v>
      </c>
      <c r="F333" s="87"/>
    </row>
    <row r="334" spans="1:6" x14ac:dyDescent="0.25">
      <c r="A334" s="65">
        <v>43126</v>
      </c>
      <c r="B334" s="66" t="s">
        <v>591</v>
      </c>
      <c r="C334" s="67" t="s">
        <v>592</v>
      </c>
      <c r="D334" s="86"/>
      <c r="E334" s="69">
        <v>10000</v>
      </c>
      <c r="F334" s="87"/>
    </row>
    <row r="335" spans="1:6" x14ac:dyDescent="0.25">
      <c r="A335" s="65">
        <v>43126</v>
      </c>
      <c r="B335" s="66" t="s">
        <v>593</v>
      </c>
      <c r="C335" s="67" t="s">
        <v>594</v>
      </c>
      <c r="D335" s="86"/>
      <c r="E335" s="69">
        <v>10000</v>
      </c>
      <c r="F335" s="87"/>
    </row>
    <row r="336" spans="1:6" x14ac:dyDescent="0.25">
      <c r="A336" s="65">
        <v>43126</v>
      </c>
      <c r="B336" s="66" t="s">
        <v>595</v>
      </c>
      <c r="C336" s="67" t="s">
        <v>596</v>
      </c>
      <c r="D336" s="86"/>
      <c r="E336" s="69">
        <v>10000</v>
      </c>
      <c r="F336" s="87"/>
    </row>
    <row r="337" spans="1:6" x14ac:dyDescent="0.25">
      <c r="A337" s="65">
        <v>43126</v>
      </c>
      <c r="B337" s="66" t="s">
        <v>498</v>
      </c>
      <c r="C337" s="67" t="s">
        <v>597</v>
      </c>
      <c r="D337" s="86"/>
      <c r="E337" s="69">
        <v>5000</v>
      </c>
      <c r="F337" s="87"/>
    </row>
    <row r="338" spans="1:6" x14ac:dyDescent="0.25">
      <c r="A338" s="65">
        <v>43126</v>
      </c>
      <c r="B338" s="66" t="s">
        <v>519</v>
      </c>
      <c r="C338" s="67" t="s">
        <v>598</v>
      </c>
      <c r="D338" s="86"/>
      <c r="E338" s="69">
        <v>10000</v>
      </c>
      <c r="F338" s="87"/>
    </row>
    <row r="339" spans="1:6" x14ac:dyDescent="0.25">
      <c r="A339" s="65">
        <v>43126</v>
      </c>
      <c r="B339" s="66" t="s">
        <v>599</v>
      </c>
      <c r="C339" s="67" t="s">
        <v>600</v>
      </c>
      <c r="D339" s="86"/>
      <c r="E339" s="69">
        <v>10000</v>
      </c>
      <c r="F339" s="87"/>
    </row>
    <row r="340" spans="1:6" x14ac:dyDescent="0.25">
      <c r="A340" s="65">
        <v>43126</v>
      </c>
      <c r="B340" s="66" t="s">
        <v>601</v>
      </c>
      <c r="C340" s="67" t="s">
        <v>602</v>
      </c>
      <c r="D340" s="86"/>
      <c r="E340" s="69">
        <v>10000</v>
      </c>
      <c r="F340" s="87"/>
    </row>
    <row r="341" spans="1:6" x14ac:dyDescent="0.25">
      <c r="A341" s="65">
        <v>43126</v>
      </c>
      <c r="B341" s="66" t="s">
        <v>603</v>
      </c>
      <c r="C341" s="67" t="s">
        <v>604</v>
      </c>
      <c r="D341" s="86"/>
      <c r="E341" s="69">
        <v>10000</v>
      </c>
      <c r="F341" s="87"/>
    </row>
    <row r="342" spans="1:6" x14ac:dyDescent="0.25">
      <c r="A342" s="65">
        <v>43126</v>
      </c>
      <c r="B342" s="66" t="s">
        <v>605</v>
      </c>
      <c r="C342" s="67" t="s">
        <v>606</v>
      </c>
      <c r="D342" s="86"/>
      <c r="E342" s="69">
        <v>10000</v>
      </c>
      <c r="F342" s="87"/>
    </row>
    <row r="343" spans="1:6" x14ac:dyDescent="0.25">
      <c r="A343" s="65">
        <v>43126</v>
      </c>
      <c r="B343" s="66" t="s">
        <v>485</v>
      </c>
      <c r="C343" s="67" t="s">
        <v>607</v>
      </c>
      <c r="D343" s="86"/>
      <c r="E343" s="69">
        <v>1000</v>
      </c>
      <c r="F343" s="87"/>
    </row>
    <row r="344" spans="1:6" x14ac:dyDescent="0.25">
      <c r="A344" s="65">
        <v>43126</v>
      </c>
      <c r="B344" s="66" t="s">
        <v>608</v>
      </c>
      <c r="C344" s="67" t="s">
        <v>609</v>
      </c>
      <c r="D344" s="86"/>
      <c r="E344" s="69">
        <v>10000</v>
      </c>
      <c r="F344" s="87"/>
    </row>
    <row r="345" spans="1:6" x14ac:dyDescent="0.25">
      <c r="A345" s="65">
        <v>43126</v>
      </c>
      <c r="B345" s="66" t="s">
        <v>610</v>
      </c>
      <c r="C345" s="67" t="s">
        <v>611</v>
      </c>
      <c r="D345" s="86"/>
      <c r="E345" s="69">
        <v>0</v>
      </c>
      <c r="F345" s="87"/>
    </row>
    <row r="346" spans="1:6" x14ac:dyDescent="0.25">
      <c r="A346" s="65">
        <v>43126</v>
      </c>
      <c r="B346" s="66" t="s">
        <v>610</v>
      </c>
      <c r="C346" s="67" t="s">
        <v>612</v>
      </c>
      <c r="D346" s="86"/>
      <c r="E346" s="69">
        <v>10000</v>
      </c>
      <c r="F346" s="87"/>
    </row>
    <row r="347" spans="1:6" x14ac:dyDescent="0.25">
      <c r="A347" s="65">
        <v>43126</v>
      </c>
      <c r="B347" s="66" t="s">
        <v>613</v>
      </c>
      <c r="C347" s="67" t="s">
        <v>614</v>
      </c>
      <c r="D347" s="86"/>
      <c r="E347" s="69">
        <v>5000</v>
      </c>
      <c r="F347" s="87"/>
    </row>
    <row r="348" spans="1:6" x14ac:dyDescent="0.25">
      <c r="A348" s="65">
        <v>43126</v>
      </c>
      <c r="B348" s="66" t="s">
        <v>615</v>
      </c>
      <c r="C348" s="67" t="s">
        <v>616</v>
      </c>
      <c r="D348" s="86"/>
      <c r="E348" s="69">
        <v>10000</v>
      </c>
      <c r="F348" s="87"/>
    </row>
    <row r="349" spans="1:6" x14ac:dyDescent="0.25">
      <c r="A349" s="65">
        <v>43126</v>
      </c>
      <c r="B349" s="66" t="s">
        <v>617</v>
      </c>
      <c r="C349" s="67" t="s">
        <v>618</v>
      </c>
      <c r="D349" s="86"/>
      <c r="E349" s="69">
        <v>5000</v>
      </c>
      <c r="F349" s="87"/>
    </row>
    <row r="350" spans="1:6" x14ac:dyDescent="0.25">
      <c r="A350" s="65">
        <v>43126</v>
      </c>
      <c r="B350" s="66" t="s">
        <v>619</v>
      </c>
      <c r="C350" s="67" t="s">
        <v>620</v>
      </c>
      <c r="D350" s="86"/>
      <c r="E350" s="69">
        <v>5000</v>
      </c>
      <c r="F350" s="87"/>
    </row>
    <row r="351" spans="1:6" x14ac:dyDescent="0.25">
      <c r="A351" s="65">
        <v>43126</v>
      </c>
      <c r="B351" s="66" t="s">
        <v>621</v>
      </c>
      <c r="C351" s="67" t="s">
        <v>622</v>
      </c>
      <c r="D351" s="86"/>
      <c r="E351" s="69">
        <v>10000</v>
      </c>
      <c r="F351" s="87"/>
    </row>
    <row r="352" spans="1:6" x14ac:dyDescent="0.25">
      <c r="A352" s="65">
        <v>43126</v>
      </c>
      <c r="B352" s="66" t="s">
        <v>623</v>
      </c>
      <c r="C352" s="67" t="s">
        <v>624</v>
      </c>
      <c r="D352" s="86"/>
      <c r="E352" s="69">
        <v>5000</v>
      </c>
      <c r="F352" s="87"/>
    </row>
    <row r="353" spans="1:6" x14ac:dyDescent="0.25">
      <c r="A353" s="65">
        <v>43126</v>
      </c>
      <c r="B353" s="66" t="s">
        <v>625</v>
      </c>
      <c r="C353" s="67" t="s">
        <v>626</v>
      </c>
      <c r="D353" s="86"/>
      <c r="E353" s="69">
        <v>10000</v>
      </c>
      <c r="F353" s="87"/>
    </row>
    <row r="354" spans="1:6" x14ac:dyDescent="0.25">
      <c r="A354" s="65">
        <v>43126</v>
      </c>
      <c r="B354" s="66" t="s">
        <v>627</v>
      </c>
      <c r="C354" s="67" t="s">
        <v>628</v>
      </c>
      <c r="D354" s="86"/>
      <c r="E354" s="69">
        <v>10000</v>
      </c>
      <c r="F354" s="87"/>
    </row>
    <row r="355" spans="1:6" x14ac:dyDescent="0.25">
      <c r="A355" s="65">
        <v>43126</v>
      </c>
      <c r="B355" s="66" t="s">
        <v>175</v>
      </c>
      <c r="C355" s="67" t="s">
        <v>629</v>
      </c>
      <c r="D355" s="86"/>
      <c r="E355" s="69">
        <v>10000</v>
      </c>
      <c r="F355" s="87"/>
    </row>
    <row r="356" spans="1:6" x14ac:dyDescent="0.25">
      <c r="A356" s="65">
        <v>43126</v>
      </c>
      <c r="B356" s="66" t="s">
        <v>630</v>
      </c>
      <c r="C356" s="67" t="s">
        <v>631</v>
      </c>
      <c r="D356" s="86"/>
      <c r="E356" s="69">
        <v>5000</v>
      </c>
      <c r="F356" s="87"/>
    </row>
    <row r="357" spans="1:6" x14ac:dyDescent="0.25">
      <c r="A357" s="65">
        <v>43126</v>
      </c>
      <c r="B357" s="66" t="s">
        <v>632</v>
      </c>
      <c r="C357" s="67" t="s">
        <v>633</v>
      </c>
      <c r="D357" s="86"/>
      <c r="E357" s="69">
        <v>5000</v>
      </c>
      <c r="F357" s="87"/>
    </row>
    <row r="358" spans="1:6" x14ac:dyDescent="0.25">
      <c r="A358" s="65">
        <v>43126</v>
      </c>
      <c r="B358" s="66" t="s">
        <v>222</v>
      </c>
      <c r="C358" s="67" t="s">
        <v>634</v>
      </c>
      <c r="D358" s="86"/>
      <c r="E358" s="69">
        <v>10000</v>
      </c>
      <c r="F358" s="87"/>
    </row>
    <row r="359" spans="1:6" x14ac:dyDescent="0.25">
      <c r="A359" s="65">
        <v>43126</v>
      </c>
      <c r="B359" s="66" t="s">
        <v>635</v>
      </c>
      <c r="C359" s="67" t="s">
        <v>636</v>
      </c>
      <c r="D359" s="86"/>
      <c r="E359" s="69">
        <v>5000</v>
      </c>
      <c r="F359" s="87"/>
    </row>
    <row r="360" spans="1:6" x14ac:dyDescent="0.25">
      <c r="A360" s="65">
        <v>43126</v>
      </c>
      <c r="B360" s="66" t="s">
        <v>266</v>
      </c>
      <c r="C360" s="67" t="s">
        <v>637</v>
      </c>
      <c r="D360" s="86"/>
      <c r="E360" s="69">
        <v>10000</v>
      </c>
      <c r="F360" s="87"/>
    </row>
    <row r="361" spans="1:6" x14ac:dyDescent="0.25">
      <c r="A361" s="65">
        <v>43126</v>
      </c>
      <c r="B361" s="66" t="s">
        <v>313</v>
      </c>
      <c r="C361" s="67" t="s">
        <v>638</v>
      </c>
      <c r="D361" s="86"/>
      <c r="E361" s="69">
        <v>10000</v>
      </c>
      <c r="F361" s="87"/>
    </row>
    <row r="362" spans="1:6" x14ac:dyDescent="0.25">
      <c r="A362" s="65">
        <v>43126</v>
      </c>
      <c r="B362" s="66" t="s">
        <v>639</v>
      </c>
      <c r="C362" s="67" t="s">
        <v>640</v>
      </c>
      <c r="D362" s="86"/>
      <c r="E362" s="69">
        <v>10000</v>
      </c>
      <c r="F362" s="87"/>
    </row>
    <row r="363" spans="1:6" x14ac:dyDescent="0.25">
      <c r="A363" s="65">
        <v>43126</v>
      </c>
      <c r="B363" s="66" t="s">
        <v>641</v>
      </c>
      <c r="C363" s="67" t="s">
        <v>642</v>
      </c>
      <c r="D363" s="86"/>
      <c r="E363" s="69">
        <v>10000</v>
      </c>
      <c r="F363" s="87"/>
    </row>
    <row r="364" spans="1:6" x14ac:dyDescent="0.25">
      <c r="A364" s="65">
        <v>43126</v>
      </c>
      <c r="B364" s="66" t="s">
        <v>643</v>
      </c>
      <c r="C364" s="67" t="s">
        <v>644</v>
      </c>
      <c r="D364" s="86"/>
      <c r="E364" s="69">
        <v>10000</v>
      </c>
      <c r="F364" s="87"/>
    </row>
    <row r="365" spans="1:6" x14ac:dyDescent="0.25">
      <c r="A365" s="65">
        <v>43126</v>
      </c>
      <c r="B365" s="66" t="s">
        <v>191</v>
      </c>
      <c r="C365" s="67" t="s">
        <v>645</v>
      </c>
      <c r="D365" s="86"/>
      <c r="E365" s="69">
        <v>5000</v>
      </c>
      <c r="F365" s="87"/>
    </row>
    <row r="366" spans="1:6" x14ac:dyDescent="0.25">
      <c r="A366" s="65">
        <v>43126</v>
      </c>
      <c r="B366" s="66" t="s">
        <v>646</v>
      </c>
      <c r="C366" s="67" t="s">
        <v>647</v>
      </c>
      <c r="D366" s="86"/>
      <c r="E366" s="69">
        <v>10000</v>
      </c>
      <c r="F366" s="87"/>
    </row>
    <row r="367" spans="1:6" x14ac:dyDescent="0.25">
      <c r="A367" s="65">
        <v>43126</v>
      </c>
      <c r="B367" s="66" t="s">
        <v>277</v>
      </c>
      <c r="C367" s="67" t="s">
        <v>648</v>
      </c>
      <c r="D367" s="86"/>
      <c r="E367" s="69">
        <v>10000</v>
      </c>
      <c r="F367" s="87"/>
    </row>
    <row r="368" spans="1:6" x14ac:dyDescent="0.25">
      <c r="A368" s="65">
        <v>43126</v>
      </c>
      <c r="B368" s="66" t="s">
        <v>649</v>
      </c>
      <c r="C368" s="67" t="s">
        <v>650</v>
      </c>
      <c r="D368" s="86"/>
      <c r="E368" s="69">
        <v>10000</v>
      </c>
      <c r="F368" s="87"/>
    </row>
    <row r="369" spans="1:6" x14ac:dyDescent="0.25">
      <c r="A369" s="65">
        <v>43126</v>
      </c>
      <c r="B369" s="66" t="s">
        <v>651</v>
      </c>
      <c r="C369" s="67" t="s">
        <v>652</v>
      </c>
      <c r="D369" s="86"/>
      <c r="E369" s="69">
        <v>10000</v>
      </c>
      <c r="F369" s="87"/>
    </row>
    <row r="370" spans="1:6" x14ac:dyDescent="0.25">
      <c r="A370" s="65">
        <v>43126</v>
      </c>
      <c r="B370" s="66" t="s">
        <v>653</v>
      </c>
      <c r="C370" s="67" t="s">
        <v>654</v>
      </c>
      <c r="D370" s="86"/>
      <c r="E370" s="69">
        <v>10000</v>
      </c>
      <c r="F370" s="87"/>
    </row>
    <row r="371" spans="1:6" x14ac:dyDescent="0.25">
      <c r="A371" s="65">
        <v>43126</v>
      </c>
      <c r="B371" s="66" t="s">
        <v>141</v>
      </c>
      <c r="C371" s="67" t="s">
        <v>655</v>
      </c>
      <c r="D371" s="86"/>
      <c r="E371" s="69">
        <v>10000</v>
      </c>
      <c r="F371" s="87"/>
    </row>
    <row r="372" spans="1:6" x14ac:dyDescent="0.25">
      <c r="A372" s="65">
        <v>43126</v>
      </c>
      <c r="B372" s="66" t="s">
        <v>656</v>
      </c>
      <c r="C372" s="67" t="s">
        <v>657</v>
      </c>
      <c r="D372" s="86"/>
      <c r="E372" s="69">
        <v>5000</v>
      </c>
      <c r="F372" s="87"/>
    </row>
    <row r="373" spans="1:6" x14ac:dyDescent="0.25">
      <c r="A373" s="65">
        <v>43126</v>
      </c>
      <c r="B373" s="66" t="s">
        <v>658</v>
      </c>
      <c r="C373" s="67" t="s">
        <v>659</v>
      </c>
      <c r="D373" s="86"/>
      <c r="E373" s="69">
        <v>10000</v>
      </c>
      <c r="F373" s="87"/>
    </row>
    <row r="374" spans="1:6" x14ac:dyDescent="0.25">
      <c r="A374" s="65">
        <v>43126</v>
      </c>
      <c r="B374" s="66" t="s">
        <v>660</v>
      </c>
      <c r="C374" s="67" t="s">
        <v>661</v>
      </c>
      <c r="D374" s="86"/>
      <c r="E374" s="69">
        <v>10000</v>
      </c>
      <c r="F374" s="87"/>
    </row>
    <row r="375" spans="1:6" x14ac:dyDescent="0.25">
      <c r="A375" s="65">
        <v>43126</v>
      </c>
      <c r="B375" s="66" t="s">
        <v>662</v>
      </c>
      <c r="C375" s="67" t="s">
        <v>663</v>
      </c>
      <c r="D375" s="86"/>
      <c r="E375" s="69">
        <v>5000</v>
      </c>
      <c r="F375" s="87"/>
    </row>
    <row r="376" spans="1:6" x14ac:dyDescent="0.25">
      <c r="A376" s="65">
        <v>43126</v>
      </c>
      <c r="B376" s="66" t="s">
        <v>359</v>
      </c>
      <c r="C376" s="67" t="s">
        <v>664</v>
      </c>
      <c r="D376" s="86"/>
      <c r="E376" s="69">
        <v>10000</v>
      </c>
      <c r="F376" s="87"/>
    </row>
    <row r="377" spans="1:6" x14ac:dyDescent="0.25">
      <c r="A377" s="65">
        <v>43126</v>
      </c>
      <c r="B377" s="66" t="s">
        <v>665</v>
      </c>
      <c r="C377" s="67" t="s">
        <v>666</v>
      </c>
      <c r="D377" s="86"/>
      <c r="E377" s="69">
        <v>10000</v>
      </c>
      <c r="F377" s="87"/>
    </row>
    <row r="378" spans="1:6" x14ac:dyDescent="0.25">
      <c r="A378" s="65">
        <v>43126</v>
      </c>
      <c r="B378" s="66" t="s">
        <v>226</v>
      </c>
      <c r="C378" s="67" t="s">
        <v>667</v>
      </c>
      <c r="D378" s="86"/>
      <c r="E378" s="69">
        <v>5000</v>
      </c>
      <c r="F378" s="87"/>
    </row>
    <row r="379" spans="1:6" x14ac:dyDescent="0.25">
      <c r="A379" s="65">
        <v>43126</v>
      </c>
      <c r="B379" s="66" t="s">
        <v>668</v>
      </c>
      <c r="C379" s="67" t="s">
        <v>669</v>
      </c>
      <c r="D379" s="86"/>
      <c r="E379" s="69">
        <v>10000</v>
      </c>
      <c r="F379" s="87"/>
    </row>
    <row r="380" spans="1:6" x14ac:dyDescent="0.25">
      <c r="A380" s="65">
        <v>43126</v>
      </c>
      <c r="B380" s="66" t="s">
        <v>670</v>
      </c>
      <c r="C380" s="67" t="s">
        <v>671</v>
      </c>
      <c r="D380" s="86"/>
      <c r="E380" s="69">
        <v>10000</v>
      </c>
      <c r="F380" s="87"/>
    </row>
    <row r="381" spans="1:6" x14ac:dyDescent="0.25">
      <c r="A381" s="65">
        <v>43126</v>
      </c>
      <c r="B381" s="66" t="s">
        <v>672</v>
      </c>
      <c r="C381" s="67" t="s">
        <v>673</v>
      </c>
      <c r="D381" s="86"/>
      <c r="E381" s="69">
        <v>5000</v>
      </c>
      <c r="F381" s="87"/>
    </row>
    <row r="382" spans="1:6" x14ac:dyDescent="0.25">
      <c r="A382" s="65">
        <v>43126</v>
      </c>
      <c r="B382" s="66" t="s">
        <v>135</v>
      </c>
      <c r="C382" s="67" t="s">
        <v>674</v>
      </c>
      <c r="D382" s="86"/>
      <c r="E382" s="69">
        <v>10000</v>
      </c>
      <c r="F382" s="87"/>
    </row>
    <row r="383" spans="1:6" x14ac:dyDescent="0.25">
      <c r="A383" s="65">
        <v>43126</v>
      </c>
      <c r="B383" s="66" t="s">
        <v>675</v>
      </c>
      <c r="C383" s="67" t="s">
        <v>676</v>
      </c>
      <c r="D383" s="86"/>
      <c r="E383" s="69">
        <v>10000</v>
      </c>
      <c r="F383" s="87"/>
    </row>
    <row r="384" spans="1:6" x14ac:dyDescent="0.25">
      <c r="A384" s="65">
        <v>43126</v>
      </c>
      <c r="B384" s="66" t="s">
        <v>677</v>
      </c>
      <c r="C384" s="67" t="s">
        <v>678</v>
      </c>
      <c r="D384" s="86"/>
      <c r="E384" s="69">
        <v>10000</v>
      </c>
      <c r="F384" s="87"/>
    </row>
    <row r="385" spans="1:6" x14ac:dyDescent="0.25">
      <c r="A385" s="65">
        <v>43126</v>
      </c>
      <c r="B385" s="66" t="s">
        <v>679</v>
      </c>
      <c r="C385" s="67" t="s">
        <v>680</v>
      </c>
      <c r="D385" s="86"/>
      <c r="E385" s="69">
        <v>10000</v>
      </c>
      <c r="F385" s="87"/>
    </row>
    <row r="386" spans="1:6" x14ac:dyDescent="0.25">
      <c r="A386" s="65">
        <v>43126</v>
      </c>
      <c r="B386" s="66" t="s">
        <v>681</v>
      </c>
      <c r="C386" s="67" t="s">
        <v>682</v>
      </c>
      <c r="D386" s="86"/>
      <c r="E386" s="69">
        <v>5000</v>
      </c>
      <c r="F386" s="87"/>
    </row>
    <row r="387" spans="1:6" x14ac:dyDescent="0.25">
      <c r="A387" s="65">
        <v>43126</v>
      </c>
      <c r="B387" s="66" t="s">
        <v>683</v>
      </c>
      <c r="C387" s="67" t="s">
        <v>684</v>
      </c>
      <c r="D387" s="86"/>
      <c r="E387" s="69">
        <v>10000</v>
      </c>
      <c r="F387" s="87"/>
    </row>
    <row r="388" spans="1:6" x14ac:dyDescent="0.25">
      <c r="A388" s="65">
        <v>43126</v>
      </c>
      <c r="B388" s="66" t="s">
        <v>685</v>
      </c>
      <c r="C388" s="67" t="s">
        <v>686</v>
      </c>
      <c r="D388" s="86"/>
      <c r="E388" s="69">
        <v>10000</v>
      </c>
      <c r="F388" s="87"/>
    </row>
    <row r="389" spans="1:6" x14ac:dyDescent="0.25">
      <c r="A389" s="65">
        <v>43126</v>
      </c>
      <c r="B389" s="66" t="s">
        <v>687</v>
      </c>
      <c r="C389" s="67" t="s">
        <v>688</v>
      </c>
      <c r="D389" s="86"/>
      <c r="E389" s="69">
        <v>10000</v>
      </c>
      <c r="F389" s="87"/>
    </row>
    <row r="390" spans="1:6" x14ac:dyDescent="0.25">
      <c r="A390" s="65">
        <v>43126</v>
      </c>
      <c r="B390" s="66" t="s">
        <v>689</v>
      </c>
      <c r="C390" s="67" t="s">
        <v>690</v>
      </c>
      <c r="D390" s="86"/>
      <c r="E390" s="69">
        <v>10000</v>
      </c>
      <c r="F390" s="87"/>
    </row>
    <row r="391" spans="1:6" x14ac:dyDescent="0.25">
      <c r="A391" s="65">
        <v>43126</v>
      </c>
      <c r="B391" s="66" t="s">
        <v>691</v>
      </c>
      <c r="C391" s="67" t="s">
        <v>692</v>
      </c>
      <c r="D391" s="86"/>
      <c r="E391" s="69">
        <v>10000</v>
      </c>
      <c r="F391" s="87"/>
    </row>
    <row r="392" spans="1:6" x14ac:dyDescent="0.25">
      <c r="A392" s="65">
        <v>43126</v>
      </c>
      <c r="B392" s="66" t="s">
        <v>693</v>
      </c>
      <c r="C392" s="67" t="s">
        <v>694</v>
      </c>
      <c r="D392" s="86"/>
      <c r="E392" s="69">
        <v>5000</v>
      </c>
      <c r="F392" s="87"/>
    </row>
    <row r="393" spans="1:6" x14ac:dyDescent="0.25">
      <c r="A393" s="65">
        <v>43126</v>
      </c>
      <c r="B393" s="66" t="s">
        <v>695</v>
      </c>
      <c r="C393" s="67" t="s">
        <v>696</v>
      </c>
      <c r="D393" s="86"/>
      <c r="E393" s="69">
        <v>1000</v>
      </c>
      <c r="F393" s="87"/>
    </row>
    <row r="394" spans="1:6" x14ac:dyDescent="0.25">
      <c r="A394" s="65">
        <v>43126</v>
      </c>
      <c r="B394" s="66" t="s">
        <v>697</v>
      </c>
      <c r="C394" s="67" t="s">
        <v>698</v>
      </c>
      <c r="D394" s="86"/>
      <c r="E394" s="69">
        <v>5000</v>
      </c>
      <c r="F394" s="87"/>
    </row>
    <row r="395" spans="1:6" x14ac:dyDescent="0.25">
      <c r="A395" s="65">
        <v>43126</v>
      </c>
      <c r="B395" s="66" t="s">
        <v>699</v>
      </c>
      <c r="C395" s="67" t="s">
        <v>700</v>
      </c>
      <c r="D395" s="86"/>
      <c r="E395" s="69">
        <v>10000</v>
      </c>
      <c r="F395" s="87"/>
    </row>
    <row r="396" spans="1:6" x14ac:dyDescent="0.25">
      <c r="A396" s="65">
        <v>43126</v>
      </c>
      <c r="B396" s="66" t="s">
        <v>701</v>
      </c>
      <c r="C396" s="67" t="s">
        <v>702</v>
      </c>
      <c r="D396" s="86"/>
      <c r="E396" s="69">
        <v>10000</v>
      </c>
      <c r="F396" s="87"/>
    </row>
    <row r="397" spans="1:6" x14ac:dyDescent="0.25">
      <c r="A397" s="65">
        <v>43126</v>
      </c>
      <c r="B397" s="66" t="s">
        <v>703</v>
      </c>
      <c r="C397" s="67" t="s">
        <v>704</v>
      </c>
      <c r="D397" s="86"/>
      <c r="E397" s="69">
        <v>1000</v>
      </c>
      <c r="F397" s="87"/>
    </row>
    <row r="398" spans="1:6" x14ac:dyDescent="0.25">
      <c r="A398" s="65">
        <v>43126</v>
      </c>
      <c r="B398" s="66" t="s">
        <v>705</v>
      </c>
      <c r="C398" s="67" t="s">
        <v>706</v>
      </c>
      <c r="D398" s="86"/>
      <c r="E398" s="69">
        <v>10000</v>
      </c>
      <c r="F398" s="87"/>
    </row>
    <row r="399" spans="1:6" x14ac:dyDescent="0.25">
      <c r="A399" s="65">
        <v>43126</v>
      </c>
      <c r="B399" s="66" t="s">
        <v>707</v>
      </c>
      <c r="C399" s="67" t="s">
        <v>708</v>
      </c>
      <c r="D399" s="86"/>
      <c r="E399" s="69">
        <v>5000</v>
      </c>
      <c r="F399" s="87"/>
    </row>
    <row r="400" spans="1:6" x14ac:dyDescent="0.25">
      <c r="A400" s="65">
        <v>43126</v>
      </c>
      <c r="B400" s="66" t="s">
        <v>709</v>
      </c>
      <c r="C400" s="67" t="s">
        <v>710</v>
      </c>
      <c r="D400" s="86"/>
      <c r="E400" s="69">
        <v>1000</v>
      </c>
      <c r="F400" s="87"/>
    </row>
    <row r="401" spans="1:6" x14ac:dyDescent="0.25">
      <c r="A401" s="65">
        <v>43126</v>
      </c>
      <c r="B401" s="66" t="s">
        <v>711</v>
      </c>
      <c r="C401" s="67" t="s">
        <v>712</v>
      </c>
      <c r="D401" s="86"/>
      <c r="E401" s="69">
        <v>10000</v>
      </c>
      <c r="F401" s="87"/>
    </row>
    <row r="402" spans="1:6" x14ac:dyDescent="0.25">
      <c r="A402" s="65">
        <v>43126</v>
      </c>
      <c r="B402" s="66" t="s">
        <v>713</v>
      </c>
      <c r="C402" s="67" t="s">
        <v>714</v>
      </c>
      <c r="D402" s="86"/>
      <c r="E402" s="69">
        <v>10000</v>
      </c>
      <c r="F402" s="87"/>
    </row>
    <row r="403" spans="1:6" x14ac:dyDescent="0.25">
      <c r="A403" s="65">
        <v>43126</v>
      </c>
      <c r="B403" s="66" t="s">
        <v>224</v>
      </c>
      <c r="C403" s="67" t="s">
        <v>715</v>
      </c>
      <c r="D403" s="86"/>
      <c r="E403" s="69">
        <v>10000</v>
      </c>
      <c r="F403" s="87"/>
    </row>
    <row r="404" spans="1:6" x14ac:dyDescent="0.25">
      <c r="A404" s="65">
        <v>43126</v>
      </c>
      <c r="B404" s="66" t="s">
        <v>716</v>
      </c>
      <c r="C404" s="67" t="s">
        <v>717</v>
      </c>
      <c r="D404" s="86"/>
      <c r="E404" s="69">
        <v>10000</v>
      </c>
      <c r="F404" s="87"/>
    </row>
    <row r="405" spans="1:6" x14ac:dyDescent="0.25">
      <c r="A405" s="65">
        <v>43126</v>
      </c>
      <c r="B405" s="66" t="s">
        <v>718</v>
      </c>
      <c r="C405" s="67" t="s">
        <v>719</v>
      </c>
      <c r="D405" s="86"/>
      <c r="E405" s="69">
        <v>5000</v>
      </c>
      <c r="F405" s="87"/>
    </row>
    <row r="406" spans="1:6" x14ac:dyDescent="0.25">
      <c r="A406" s="65">
        <v>43126</v>
      </c>
      <c r="B406" s="66" t="s">
        <v>720</v>
      </c>
      <c r="C406" s="67" t="s">
        <v>721</v>
      </c>
      <c r="D406" s="86"/>
      <c r="E406" s="69">
        <v>5000</v>
      </c>
      <c r="F406" s="87"/>
    </row>
    <row r="407" spans="1:6" x14ac:dyDescent="0.25">
      <c r="A407" s="65">
        <v>43126</v>
      </c>
      <c r="B407" s="66" t="s">
        <v>722</v>
      </c>
      <c r="C407" s="67" t="s">
        <v>723</v>
      </c>
      <c r="D407" s="86"/>
      <c r="E407" s="69">
        <v>5000</v>
      </c>
      <c r="F407" s="87"/>
    </row>
    <row r="408" spans="1:6" x14ac:dyDescent="0.25">
      <c r="A408" s="65">
        <v>43126</v>
      </c>
      <c r="B408" s="66" t="s">
        <v>724</v>
      </c>
      <c r="C408" s="67" t="s">
        <v>725</v>
      </c>
      <c r="D408" s="86"/>
      <c r="E408" s="69">
        <v>5000</v>
      </c>
      <c r="F408" s="87"/>
    </row>
    <row r="409" spans="1:6" x14ac:dyDescent="0.25">
      <c r="A409" s="65">
        <v>43126</v>
      </c>
      <c r="B409" s="66" t="s">
        <v>726</v>
      </c>
      <c r="C409" s="67" t="s">
        <v>727</v>
      </c>
      <c r="D409" s="86"/>
      <c r="E409" s="69">
        <v>5000</v>
      </c>
      <c r="F409" s="87"/>
    </row>
    <row r="410" spans="1:6" x14ac:dyDescent="0.25">
      <c r="A410" s="65">
        <v>43126</v>
      </c>
      <c r="B410" s="66" t="s">
        <v>728</v>
      </c>
      <c r="C410" s="67" t="s">
        <v>729</v>
      </c>
      <c r="D410" s="86"/>
      <c r="E410" s="69">
        <v>5000</v>
      </c>
      <c r="F410" s="87"/>
    </row>
    <row r="411" spans="1:6" x14ac:dyDescent="0.25">
      <c r="A411" s="65">
        <v>43126</v>
      </c>
      <c r="B411" s="66" t="s">
        <v>730</v>
      </c>
      <c r="C411" s="67" t="s">
        <v>731</v>
      </c>
      <c r="D411" s="86"/>
      <c r="E411" s="69">
        <v>5000</v>
      </c>
      <c r="F411" s="87"/>
    </row>
    <row r="412" spans="1:6" x14ac:dyDescent="0.25">
      <c r="A412" s="65">
        <v>43126</v>
      </c>
      <c r="B412" s="66" t="s">
        <v>732</v>
      </c>
      <c r="C412" s="67" t="s">
        <v>733</v>
      </c>
      <c r="D412" s="86"/>
      <c r="E412" s="69">
        <v>5000</v>
      </c>
      <c r="F412" s="87"/>
    </row>
    <row r="413" spans="1:6" x14ac:dyDescent="0.25">
      <c r="A413" s="65">
        <v>43126</v>
      </c>
      <c r="B413" s="66" t="s">
        <v>734</v>
      </c>
      <c r="C413" s="67" t="s">
        <v>735</v>
      </c>
      <c r="D413" s="86"/>
      <c r="E413" s="69">
        <v>5000</v>
      </c>
      <c r="F413" s="87"/>
    </row>
    <row r="414" spans="1:6" x14ac:dyDescent="0.25">
      <c r="A414" s="65">
        <v>43126</v>
      </c>
      <c r="B414" s="66" t="s">
        <v>736</v>
      </c>
      <c r="C414" s="67" t="s">
        <v>737</v>
      </c>
      <c r="D414" s="86"/>
      <c r="E414" s="69">
        <v>5000</v>
      </c>
      <c r="F414" s="87"/>
    </row>
    <row r="415" spans="1:6" x14ac:dyDescent="0.25">
      <c r="A415" s="65">
        <v>43126</v>
      </c>
      <c r="B415" s="66" t="s">
        <v>738</v>
      </c>
      <c r="C415" s="67" t="s">
        <v>739</v>
      </c>
      <c r="D415" s="86"/>
      <c r="E415" s="69">
        <v>5000</v>
      </c>
      <c r="F415" s="87"/>
    </row>
    <row r="416" spans="1:6" x14ac:dyDescent="0.25">
      <c r="A416" s="65">
        <v>43126</v>
      </c>
      <c r="B416" s="66" t="s">
        <v>740</v>
      </c>
      <c r="C416" s="67" t="s">
        <v>741</v>
      </c>
      <c r="D416" s="86"/>
      <c r="E416" s="69">
        <v>5000</v>
      </c>
      <c r="F416" s="87"/>
    </row>
    <row r="417" spans="1:6" x14ac:dyDescent="0.25">
      <c r="A417" s="65">
        <v>43126</v>
      </c>
      <c r="B417" s="66" t="s">
        <v>742</v>
      </c>
      <c r="C417" s="67" t="s">
        <v>743</v>
      </c>
      <c r="D417" s="86"/>
      <c r="E417" s="69">
        <v>5000</v>
      </c>
      <c r="F417" s="87"/>
    </row>
    <row r="418" spans="1:6" x14ac:dyDescent="0.25">
      <c r="A418" s="65">
        <v>43126</v>
      </c>
      <c r="B418" s="66" t="s">
        <v>744</v>
      </c>
      <c r="C418" s="67" t="s">
        <v>745</v>
      </c>
      <c r="D418" s="86"/>
      <c r="E418" s="69">
        <v>5000</v>
      </c>
      <c r="F418" s="87"/>
    </row>
    <row r="419" spans="1:6" x14ac:dyDescent="0.25">
      <c r="A419" s="65">
        <v>43126</v>
      </c>
      <c r="B419" s="66" t="s">
        <v>746</v>
      </c>
      <c r="C419" s="67" t="s">
        <v>747</v>
      </c>
      <c r="D419" s="86"/>
      <c r="E419" s="69">
        <v>5000</v>
      </c>
      <c r="F419" s="87"/>
    </row>
    <row r="420" spans="1:6" x14ac:dyDescent="0.25">
      <c r="A420" s="65">
        <v>43126</v>
      </c>
      <c r="B420" s="66" t="s">
        <v>748</v>
      </c>
      <c r="C420" s="67" t="s">
        <v>749</v>
      </c>
      <c r="D420" s="86"/>
      <c r="E420" s="69">
        <v>10000</v>
      </c>
      <c r="F420" s="87"/>
    </row>
    <row r="421" spans="1:6" x14ac:dyDescent="0.25">
      <c r="A421" s="65">
        <v>43126</v>
      </c>
      <c r="B421" s="66" t="s">
        <v>750</v>
      </c>
      <c r="C421" s="67" t="s">
        <v>751</v>
      </c>
      <c r="D421" s="86"/>
      <c r="E421" s="69">
        <v>10000</v>
      </c>
      <c r="F421" s="87"/>
    </row>
    <row r="422" spans="1:6" x14ac:dyDescent="0.25">
      <c r="A422" s="65">
        <v>43126</v>
      </c>
      <c r="B422" s="66" t="s">
        <v>752</v>
      </c>
      <c r="C422" s="67" t="s">
        <v>753</v>
      </c>
      <c r="D422" s="86"/>
      <c r="E422" s="69">
        <v>5000</v>
      </c>
      <c r="F422" s="87"/>
    </row>
    <row r="423" spans="1:6" x14ac:dyDescent="0.25">
      <c r="A423" s="65">
        <v>43126</v>
      </c>
      <c r="B423" s="66" t="s">
        <v>754</v>
      </c>
      <c r="C423" s="67" t="s">
        <v>755</v>
      </c>
      <c r="D423" s="86"/>
      <c r="E423" s="69">
        <v>10000</v>
      </c>
      <c r="F423" s="87"/>
    </row>
    <row r="424" spans="1:6" x14ac:dyDescent="0.25">
      <c r="A424" s="65">
        <v>43126</v>
      </c>
      <c r="B424" s="66" t="s">
        <v>756</v>
      </c>
      <c r="C424" s="67" t="s">
        <v>757</v>
      </c>
      <c r="D424" s="86"/>
      <c r="E424" s="69">
        <v>10000</v>
      </c>
      <c r="F424" s="87"/>
    </row>
    <row r="425" spans="1:6" x14ac:dyDescent="0.25">
      <c r="A425" s="65">
        <v>43126</v>
      </c>
      <c r="B425" s="66" t="s">
        <v>758</v>
      </c>
      <c r="C425" s="67" t="s">
        <v>759</v>
      </c>
      <c r="D425" s="86"/>
      <c r="E425" s="69">
        <v>5000</v>
      </c>
      <c r="F425" s="87"/>
    </row>
    <row r="426" spans="1:6" x14ac:dyDescent="0.25">
      <c r="A426" s="65">
        <v>43126</v>
      </c>
      <c r="B426" s="66" t="s">
        <v>760</v>
      </c>
      <c r="C426" s="67" t="s">
        <v>761</v>
      </c>
      <c r="D426" s="86"/>
      <c r="E426" s="69">
        <v>10000</v>
      </c>
      <c r="F426" s="87"/>
    </row>
    <row r="427" spans="1:6" x14ac:dyDescent="0.25">
      <c r="A427" s="65">
        <v>43126</v>
      </c>
      <c r="B427" s="66" t="s">
        <v>762</v>
      </c>
      <c r="C427" s="67" t="s">
        <v>763</v>
      </c>
      <c r="D427" s="86"/>
      <c r="E427" s="69">
        <v>10000</v>
      </c>
      <c r="F427" s="87"/>
    </row>
    <row r="428" spans="1:6" x14ac:dyDescent="0.25">
      <c r="A428" s="65">
        <v>43126</v>
      </c>
      <c r="B428" s="66" t="s">
        <v>764</v>
      </c>
      <c r="C428" s="67" t="s">
        <v>765</v>
      </c>
      <c r="D428" s="86"/>
      <c r="E428" s="69">
        <v>10000</v>
      </c>
      <c r="F428" s="87"/>
    </row>
    <row r="429" spans="1:6" x14ac:dyDescent="0.25">
      <c r="A429" s="65">
        <v>43126</v>
      </c>
      <c r="B429" s="66" t="s">
        <v>766</v>
      </c>
      <c r="C429" s="67" t="s">
        <v>767</v>
      </c>
      <c r="D429" s="86"/>
      <c r="E429" s="69">
        <v>10000</v>
      </c>
      <c r="F429" s="87"/>
    </row>
    <row r="430" spans="1:6" x14ac:dyDescent="0.25">
      <c r="A430" s="65">
        <v>43126</v>
      </c>
      <c r="B430" s="66" t="s">
        <v>768</v>
      </c>
      <c r="C430" s="67" t="s">
        <v>769</v>
      </c>
      <c r="D430" s="86"/>
      <c r="E430" s="69">
        <v>10000</v>
      </c>
      <c r="F430" s="87"/>
    </row>
    <row r="431" spans="1:6" x14ac:dyDescent="0.25">
      <c r="A431" s="65">
        <v>43126</v>
      </c>
      <c r="B431" s="66" t="s">
        <v>770</v>
      </c>
      <c r="C431" s="67" t="s">
        <v>771</v>
      </c>
      <c r="D431" s="86"/>
      <c r="E431" s="69">
        <v>10000</v>
      </c>
      <c r="F431" s="87"/>
    </row>
    <row r="432" spans="1:6" x14ac:dyDescent="0.25">
      <c r="A432" s="65">
        <v>43126</v>
      </c>
      <c r="B432" s="66" t="s">
        <v>772</v>
      </c>
      <c r="C432" s="67" t="s">
        <v>773</v>
      </c>
      <c r="D432" s="86"/>
      <c r="E432" s="69">
        <v>10000</v>
      </c>
      <c r="F432" s="87"/>
    </row>
    <row r="433" spans="1:6" x14ac:dyDescent="0.25">
      <c r="A433" s="65">
        <v>43126</v>
      </c>
      <c r="B433" s="66" t="s">
        <v>774</v>
      </c>
      <c r="C433" s="67" t="s">
        <v>775</v>
      </c>
      <c r="D433" s="86"/>
      <c r="E433" s="69">
        <v>10000</v>
      </c>
      <c r="F433" s="87"/>
    </row>
    <row r="434" spans="1:6" x14ac:dyDescent="0.25">
      <c r="A434" s="65">
        <v>43126</v>
      </c>
      <c r="B434" s="66" t="s">
        <v>776</v>
      </c>
      <c r="C434" s="67" t="s">
        <v>777</v>
      </c>
      <c r="D434" s="86"/>
      <c r="E434" s="69">
        <v>10000</v>
      </c>
      <c r="F434" s="87"/>
    </row>
    <row r="435" spans="1:6" x14ac:dyDescent="0.25">
      <c r="A435" s="65">
        <v>43126</v>
      </c>
      <c r="B435" s="66" t="s">
        <v>778</v>
      </c>
      <c r="C435" s="67" t="s">
        <v>779</v>
      </c>
      <c r="D435" s="86"/>
      <c r="E435" s="69">
        <v>10000</v>
      </c>
      <c r="F435" s="87"/>
    </row>
    <row r="436" spans="1:6" x14ac:dyDescent="0.25">
      <c r="A436" s="65">
        <v>43126</v>
      </c>
      <c r="B436" s="66" t="s">
        <v>780</v>
      </c>
      <c r="C436" s="67" t="s">
        <v>781</v>
      </c>
      <c r="D436" s="86"/>
      <c r="E436" s="69">
        <v>10000</v>
      </c>
      <c r="F436" s="87"/>
    </row>
    <row r="437" spans="1:6" x14ac:dyDescent="0.25">
      <c r="A437" s="65">
        <v>43126</v>
      </c>
      <c r="B437" s="66" t="s">
        <v>782</v>
      </c>
      <c r="C437" s="67" t="s">
        <v>783</v>
      </c>
      <c r="D437" s="86"/>
      <c r="E437" s="69">
        <v>10000</v>
      </c>
      <c r="F437" s="87"/>
    </row>
    <row r="438" spans="1:6" x14ac:dyDescent="0.25">
      <c r="A438" s="65">
        <v>43126</v>
      </c>
      <c r="B438" s="66" t="s">
        <v>784</v>
      </c>
      <c r="C438" s="67" t="s">
        <v>785</v>
      </c>
      <c r="D438" s="86"/>
      <c r="E438" s="69">
        <v>10000</v>
      </c>
      <c r="F438" s="87"/>
    </row>
    <row r="439" spans="1:6" x14ac:dyDescent="0.25">
      <c r="A439" s="65">
        <v>43126</v>
      </c>
      <c r="B439" s="66" t="s">
        <v>786</v>
      </c>
      <c r="C439" s="67" t="s">
        <v>787</v>
      </c>
      <c r="D439" s="86"/>
      <c r="E439" s="69">
        <v>10000</v>
      </c>
      <c r="F439" s="87"/>
    </row>
    <row r="440" spans="1:6" x14ac:dyDescent="0.25">
      <c r="A440" s="65">
        <v>43126</v>
      </c>
      <c r="B440" s="66" t="s">
        <v>788</v>
      </c>
      <c r="C440" s="67" t="s">
        <v>789</v>
      </c>
      <c r="D440" s="86"/>
      <c r="E440" s="69">
        <v>10000</v>
      </c>
      <c r="F440" s="87"/>
    </row>
    <row r="441" spans="1:6" x14ac:dyDescent="0.25">
      <c r="A441" s="65">
        <v>43126</v>
      </c>
      <c r="B441" s="66" t="s">
        <v>790</v>
      </c>
      <c r="C441" s="67" t="s">
        <v>791</v>
      </c>
      <c r="D441" s="86"/>
      <c r="E441" s="69">
        <v>0</v>
      </c>
      <c r="F441" s="87"/>
    </row>
    <row r="442" spans="1:6" x14ac:dyDescent="0.25">
      <c r="A442" s="65">
        <v>43126</v>
      </c>
      <c r="B442" s="66" t="s">
        <v>792</v>
      </c>
      <c r="C442" s="67" t="s">
        <v>793</v>
      </c>
      <c r="D442" s="86"/>
      <c r="E442" s="69">
        <v>10000</v>
      </c>
      <c r="F442" s="87"/>
    </row>
    <row r="443" spans="1:6" x14ac:dyDescent="0.25">
      <c r="A443" s="65">
        <v>43126</v>
      </c>
      <c r="B443" s="66" t="s">
        <v>790</v>
      </c>
      <c r="C443" s="67" t="s">
        <v>794</v>
      </c>
      <c r="D443" s="86"/>
      <c r="E443" s="69">
        <v>10000</v>
      </c>
      <c r="F443" s="87"/>
    </row>
    <row r="444" spans="1:6" x14ac:dyDescent="0.25">
      <c r="A444" s="65">
        <v>43126</v>
      </c>
      <c r="B444" s="66" t="s">
        <v>795</v>
      </c>
      <c r="C444" s="67" t="s">
        <v>796</v>
      </c>
      <c r="D444" s="86"/>
      <c r="E444" s="69">
        <v>10000</v>
      </c>
      <c r="F444" s="87"/>
    </row>
    <row r="445" spans="1:6" x14ac:dyDescent="0.25">
      <c r="A445" s="65">
        <v>43126</v>
      </c>
      <c r="B445" s="66" t="s">
        <v>797</v>
      </c>
      <c r="C445" s="67" t="s">
        <v>798</v>
      </c>
      <c r="D445" s="86"/>
      <c r="E445" s="69">
        <v>10000</v>
      </c>
      <c r="F445" s="87"/>
    </row>
    <row r="446" spans="1:6" x14ac:dyDescent="0.25">
      <c r="A446" s="65">
        <v>43126</v>
      </c>
      <c r="B446" s="66" t="s">
        <v>799</v>
      </c>
      <c r="C446" s="67" t="s">
        <v>800</v>
      </c>
      <c r="D446" s="86"/>
      <c r="E446" s="69">
        <v>10000</v>
      </c>
      <c r="F446" s="87"/>
    </row>
    <row r="447" spans="1:6" x14ac:dyDescent="0.25">
      <c r="A447" s="65">
        <v>43126</v>
      </c>
      <c r="B447" s="66" t="s">
        <v>801</v>
      </c>
      <c r="C447" s="67" t="s">
        <v>802</v>
      </c>
      <c r="D447" s="86"/>
      <c r="E447" s="69">
        <v>10000</v>
      </c>
      <c r="F447" s="87"/>
    </row>
    <row r="448" spans="1:6" x14ac:dyDescent="0.25">
      <c r="A448" s="65">
        <v>43126</v>
      </c>
      <c r="B448" s="66" t="s">
        <v>803</v>
      </c>
      <c r="C448" s="67" t="s">
        <v>804</v>
      </c>
      <c r="D448" s="86"/>
      <c r="E448" s="69">
        <v>10000</v>
      </c>
      <c r="F448" s="87"/>
    </row>
    <row r="449" spans="1:6" x14ac:dyDescent="0.25">
      <c r="A449" s="65">
        <v>43126</v>
      </c>
      <c r="B449" s="66" t="s">
        <v>805</v>
      </c>
      <c r="C449" s="67" t="s">
        <v>806</v>
      </c>
      <c r="D449" s="86"/>
      <c r="E449" s="69">
        <v>10000</v>
      </c>
      <c r="F449" s="87"/>
    </row>
    <row r="450" spans="1:6" x14ac:dyDescent="0.25">
      <c r="A450" s="65">
        <v>43126</v>
      </c>
      <c r="B450" s="66" t="s">
        <v>807</v>
      </c>
      <c r="C450" s="67" t="s">
        <v>808</v>
      </c>
      <c r="D450" s="86"/>
      <c r="E450" s="69">
        <v>10000</v>
      </c>
      <c r="F450" s="87"/>
    </row>
    <row r="451" spans="1:6" x14ac:dyDescent="0.25">
      <c r="A451" s="65">
        <v>43126</v>
      </c>
      <c r="B451" s="66" t="s">
        <v>809</v>
      </c>
      <c r="C451" s="67" t="s">
        <v>810</v>
      </c>
      <c r="D451" s="86"/>
      <c r="E451" s="69">
        <v>10000</v>
      </c>
      <c r="F451" s="87"/>
    </row>
    <row r="452" spans="1:6" x14ac:dyDescent="0.25">
      <c r="A452" s="65">
        <v>43126</v>
      </c>
      <c r="B452" s="66" t="s">
        <v>811</v>
      </c>
      <c r="C452" s="67" t="s">
        <v>812</v>
      </c>
      <c r="D452" s="86"/>
      <c r="E452" s="69">
        <v>10000</v>
      </c>
      <c r="F452" s="87"/>
    </row>
    <row r="453" spans="1:6" x14ac:dyDescent="0.25">
      <c r="A453" s="65">
        <v>43126</v>
      </c>
      <c r="B453" s="66" t="s">
        <v>813</v>
      </c>
      <c r="C453" s="67" t="s">
        <v>814</v>
      </c>
      <c r="D453" s="86"/>
      <c r="E453" s="69">
        <v>10000</v>
      </c>
      <c r="F453" s="87"/>
    </row>
    <row r="454" spans="1:6" x14ac:dyDescent="0.25">
      <c r="A454" s="65">
        <v>43126</v>
      </c>
      <c r="B454" s="66" t="s">
        <v>815</v>
      </c>
      <c r="C454" s="67" t="s">
        <v>816</v>
      </c>
      <c r="D454" s="86"/>
      <c r="E454" s="69">
        <v>10000</v>
      </c>
      <c r="F454" s="87"/>
    </row>
    <row r="455" spans="1:6" x14ac:dyDescent="0.25">
      <c r="A455" s="65">
        <v>43126</v>
      </c>
      <c r="B455" s="66" t="s">
        <v>817</v>
      </c>
      <c r="C455" s="67" t="s">
        <v>818</v>
      </c>
      <c r="D455" s="86"/>
      <c r="E455" s="69">
        <v>10000</v>
      </c>
      <c r="F455" s="87"/>
    </row>
    <row r="456" spans="1:6" x14ac:dyDescent="0.25">
      <c r="A456" s="65">
        <v>43126</v>
      </c>
      <c r="B456" s="66" t="s">
        <v>819</v>
      </c>
      <c r="C456" s="67" t="s">
        <v>820</v>
      </c>
      <c r="D456" s="86"/>
      <c r="E456" s="69">
        <v>10000</v>
      </c>
      <c r="F456" s="87"/>
    </row>
    <row r="457" spans="1:6" x14ac:dyDescent="0.25">
      <c r="A457" s="65">
        <v>43126</v>
      </c>
      <c r="B457" s="66" t="s">
        <v>821</v>
      </c>
      <c r="C457" s="67" t="s">
        <v>822</v>
      </c>
      <c r="D457" s="86"/>
      <c r="E457" s="69">
        <v>1000</v>
      </c>
      <c r="F457" s="87"/>
    </row>
    <row r="458" spans="1:6" x14ac:dyDescent="0.25">
      <c r="A458" s="65">
        <v>43126</v>
      </c>
      <c r="B458" s="66" t="s">
        <v>823</v>
      </c>
      <c r="C458" s="67" t="s">
        <v>824</v>
      </c>
      <c r="D458" s="86"/>
      <c r="E458" s="69">
        <v>10000</v>
      </c>
      <c r="F458" s="87"/>
    </row>
    <row r="459" spans="1:6" x14ac:dyDescent="0.25">
      <c r="A459" s="65">
        <v>43126</v>
      </c>
      <c r="B459" s="66" t="s">
        <v>209</v>
      </c>
      <c r="C459" s="67" t="s">
        <v>825</v>
      </c>
      <c r="D459" s="86"/>
      <c r="E459" s="69">
        <v>10000</v>
      </c>
      <c r="F459" s="87"/>
    </row>
    <row r="460" spans="1:6" x14ac:dyDescent="0.25">
      <c r="A460" s="65">
        <v>43126</v>
      </c>
      <c r="B460" s="66" t="s">
        <v>826</v>
      </c>
      <c r="C460" s="67" t="s">
        <v>827</v>
      </c>
      <c r="D460" s="86"/>
      <c r="E460" s="69">
        <v>10000</v>
      </c>
      <c r="F460" s="87"/>
    </row>
    <row r="461" spans="1:6" x14ac:dyDescent="0.25">
      <c r="A461" s="65">
        <v>43126</v>
      </c>
      <c r="B461" s="66" t="s">
        <v>126</v>
      </c>
      <c r="C461" s="67" t="s">
        <v>828</v>
      </c>
      <c r="D461" s="86"/>
      <c r="E461" s="69">
        <v>10000</v>
      </c>
      <c r="F461" s="87"/>
    </row>
    <row r="462" spans="1:6" x14ac:dyDescent="0.25">
      <c r="A462" s="65">
        <v>43126</v>
      </c>
      <c r="B462" s="66" t="s">
        <v>374</v>
      </c>
      <c r="C462" s="67" t="s">
        <v>829</v>
      </c>
      <c r="D462" s="86"/>
      <c r="E462" s="69">
        <v>10000</v>
      </c>
      <c r="F462" s="87"/>
    </row>
    <row r="463" spans="1:6" x14ac:dyDescent="0.25">
      <c r="A463" s="65">
        <v>43126</v>
      </c>
      <c r="B463" s="66" t="s">
        <v>279</v>
      </c>
      <c r="C463" s="67" t="s">
        <v>830</v>
      </c>
      <c r="D463" s="86"/>
      <c r="E463" s="69">
        <v>1000</v>
      </c>
      <c r="F463" s="87"/>
    </row>
    <row r="464" spans="1:6" x14ac:dyDescent="0.25">
      <c r="A464" s="65">
        <v>43126</v>
      </c>
      <c r="B464" s="66" t="s">
        <v>831</v>
      </c>
      <c r="C464" s="67" t="s">
        <v>832</v>
      </c>
      <c r="D464" s="86"/>
      <c r="E464" s="69">
        <v>5000</v>
      </c>
      <c r="F464" s="87"/>
    </row>
    <row r="465" spans="1:6" x14ac:dyDescent="0.25">
      <c r="A465" s="65">
        <v>43126</v>
      </c>
      <c r="B465" s="66" t="s">
        <v>833</v>
      </c>
      <c r="C465" s="67" t="s">
        <v>834</v>
      </c>
      <c r="D465" s="86"/>
      <c r="E465" s="69">
        <v>10000</v>
      </c>
      <c r="F465" s="87"/>
    </row>
    <row r="466" spans="1:6" x14ac:dyDescent="0.25">
      <c r="A466" s="65">
        <v>43126</v>
      </c>
      <c r="B466" s="66" t="s">
        <v>835</v>
      </c>
      <c r="C466" s="67" t="s">
        <v>836</v>
      </c>
      <c r="D466" s="86"/>
      <c r="E466" s="69">
        <v>5000</v>
      </c>
      <c r="F466" s="87"/>
    </row>
    <row r="467" spans="1:6" x14ac:dyDescent="0.25">
      <c r="A467" s="65">
        <v>43126</v>
      </c>
      <c r="B467" s="66" t="s">
        <v>837</v>
      </c>
      <c r="C467" s="67" t="s">
        <v>838</v>
      </c>
      <c r="D467" s="86"/>
      <c r="E467" s="69">
        <v>5000</v>
      </c>
      <c r="F467" s="87"/>
    </row>
    <row r="468" spans="1:6" x14ac:dyDescent="0.25">
      <c r="A468" s="65">
        <v>43126</v>
      </c>
      <c r="B468" s="66" t="s">
        <v>839</v>
      </c>
      <c r="C468" s="67" t="s">
        <v>840</v>
      </c>
      <c r="D468" s="86"/>
      <c r="E468" s="69">
        <v>5000</v>
      </c>
      <c r="F468" s="87"/>
    </row>
    <row r="469" spans="1:6" x14ac:dyDescent="0.25">
      <c r="A469" s="65">
        <v>43126</v>
      </c>
      <c r="B469" s="66" t="s">
        <v>841</v>
      </c>
      <c r="C469" s="67" t="s">
        <v>842</v>
      </c>
      <c r="D469" s="86"/>
      <c r="E469" s="69">
        <v>10000</v>
      </c>
      <c r="F469" s="87"/>
    </row>
    <row r="470" spans="1:6" x14ac:dyDescent="0.25">
      <c r="A470" s="65">
        <v>43126</v>
      </c>
      <c r="B470" s="66" t="s">
        <v>843</v>
      </c>
      <c r="C470" s="67" t="s">
        <v>844</v>
      </c>
      <c r="D470" s="86"/>
      <c r="E470" s="69">
        <v>5000</v>
      </c>
      <c r="F470" s="87"/>
    </row>
    <row r="471" spans="1:6" x14ac:dyDescent="0.25">
      <c r="A471" s="65">
        <v>43126</v>
      </c>
      <c r="B471" s="66" t="s">
        <v>845</v>
      </c>
      <c r="C471" s="67" t="s">
        <v>846</v>
      </c>
      <c r="D471" s="86"/>
      <c r="E471" s="69">
        <v>5000</v>
      </c>
      <c r="F471" s="87"/>
    </row>
    <row r="472" spans="1:6" x14ac:dyDescent="0.25">
      <c r="A472" s="65">
        <v>43126</v>
      </c>
      <c r="B472" s="66" t="s">
        <v>507</v>
      </c>
      <c r="C472" s="67" t="s">
        <v>847</v>
      </c>
      <c r="D472" s="86"/>
      <c r="E472" s="69">
        <v>10000</v>
      </c>
      <c r="F472" s="87"/>
    </row>
    <row r="473" spans="1:6" x14ac:dyDescent="0.25">
      <c r="A473" s="65">
        <v>43126</v>
      </c>
      <c r="B473" s="66" t="s">
        <v>504</v>
      </c>
      <c r="C473" s="67" t="s">
        <v>848</v>
      </c>
      <c r="D473" s="86"/>
      <c r="E473" s="69">
        <v>10000</v>
      </c>
      <c r="F473" s="87"/>
    </row>
    <row r="474" spans="1:6" x14ac:dyDescent="0.25">
      <c r="A474" s="65">
        <v>43126</v>
      </c>
      <c r="B474" s="66" t="s">
        <v>849</v>
      </c>
      <c r="C474" s="67" t="s">
        <v>850</v>
      </c>
      <c r="D474" s="86"/>
      <c r="E474" s="69">
        <v>5000</v>
      </c>
      <c r="F474" s="87"/>
    </row>
    <row r="475" spans="1:6" x14ac:dyDescent="0.25">
      <c r="A475" s="65">
        <v>43126</v>
      </c>
      <c r="B475" s="66" t="s">
        <v>851</v>
      </c>
      <c r="C475" s="67" t="s">
        <v>852</v>
      </c>
      <c r="D475" s="86"/>
      <c r="E475" s="69">
        <v>10000</v>
      </c>
      <c r="F475" s="87"/>
    </row>
    <row r="476" spans="1:6" x14ac:dyDescent="0.25">
      <c r="A476" s="65">
        <v>43126</v>
      </c>
      <c r="B476" s="66" t="s">
        <v>853</v>
      </c>
      <c r="C476" s="67" t="s">
        <v>854</v>
      </c>
      <c r="D476" s="86"/>
      <c r="E476" s="69">
        <v>5000</v>
      </c>
      <c r="F476" s="87"/>
    </row>
    <row r="477" spans="1:6" x14ac:dyDescent="0.25">
      <c r="A477" s="65">
        <v>43126</v>
      </c>
      <c r="B477" s="66" t="s">
        <v>855</v>
      </c>
      <c r="C477" s="67" t="s">
        <v>856</v>
      </c>
      <c r="D477" s="86"/>
      <c r="E477" s="69">
        <v>10000</v>
      </c>
      <c r="F477" s="87"/>
    </row>
    <row r="478" spans="1:6" x14ac:dyDescent="0.25">
      <c r="A478" s="65">
        <v>43126</v>
      </c>
      <c r="B478" s="66" t="s">
        <v>857</v>
      </c>
      <c r="C478" s="67" t="s">
        <v>858</v>
      </c>
      <c r="D478" s="86"/>
      <c r="E478" s="69">
        <v>10000</v>
      </c>
      <c r="F478" s="87"/>
    </row>
    <row r="479" spans="1:6" x14ac:dyDescent="0.25">
      <c r="A479" s="65">
        <v>43126</v>
      </c>
      <c r="B479" s="66" t="s">
        <v>859</v>
      </c>
      <c r="C479" s="67" t="s">
        <v>860</v>
      </c>
      <c r="D479" s="86"/>
      <c r="E479" s="69">
        <v>10000</v>
      </c>
      <c r="F479" s="87"/>
    </row>
    <row r="480" spans="1:6" x14ac:dyDescent="0.25">
      <c r="A480" s="65">
        <v>43126</v>
      </c>
      <c r="B480" s="66" t="s">
        <v>861</v>
      </c>
      <c r="C480" s="67" t="s">
        <v>862</v>
      </c>
      <c r="D480" s="86"/>
      <c r="E480" s="69">
        <v>5000</v>
      </c>
      <c r="F480" s="87"/>
    </row>
    <row r="481" spans="1:6" x14ac:dyDescent="0.25">
      <c r="A481" s="65">
        <v>43126</v>
      </c>
      <c r="B481" s="66" t="s">
        <v>863</v>
      </c>
      <c r="C481" s="67" t="s">
        <v>864</v>
      </c>
      <c r="D481" s="86"/>
      <c r="E481" s="69">
        <v>10000</v>
      </c>
      <c r="F481" s="87"/>
    </row>
    <row r="482" spans="1:6" x14ac:dyDescent="0.25">
      <c r="A482" s="65">
        <v>43126</v>
      </c>
      <c r="B482" s="66" t="s">
        <v>865</v>
      </c>
      <c r="C482" s="67" t="s">
        <v>866</v>
      </c>
      <c r="D482" s="86"/>
      <c r="E482" s="69">
        <v>10000</v>
      </c>
      <c r="F482" s="87"/>
    </row>
    <row r="483" spans="1:6" x14ac:dyDescent="0.25">
      <c r="A483" s="65">
        <v>43126</v>
      </c>
      <c r="B483" s="66" t="s">
        <v>867</v>
      </c>
      <c r="C483" s="67" t="s">
        <v>868</v>
      </c>
      <c r="D483" s="86"/>
      <c r="E483" s="69">
        <v>10000</v>
      </c>
      <c r="F483" s="87"/>
    </row>
    <row r="484" spans="1:6" x14ac:dyDescent="0.25">
      <c r="A484" s="65">
        <v>43126</v>
      </c>
      <c r="B484" s="66" t="s">
        <v>869</v>
      </c>
      <c r="C484" s="67" t="s">
        <v>870</v>
      </c>
      <c r="D484" s="86"/>
      <c r="E484" s="69">
        <v>10000</v>
      </c>
      <c r="F484" s="87"/>
    </row>
    <row r="485" spans="1:6" x14ac:dyDescent="0.25">
      <c r="A485" s="65">
        <v>43126</v>
      </c>
      <c r="B485" s="66" t="s">
        <v>871</v>
      </c>
      <c r="C485" s="67" t="s">
        <v>872</v>
      </c>
      <c r="D485" s="86"/>
      <c r="E485" s="69">
        <v>5000</v>
      </c>
      <c r="F485" s="87"/>
    </row>
    <row r="486" spans="1:6" x14ac:dyDescent="0.25">
      <c r="A486" s="65">
        <v>43126</v>
      </c>
      <c r="B486" s="66" t="s">
        <v>873</v>
      </c>
      <c r="C486" s="67" t="s">
        <v>874</v>
      </c>
      <c r="D486" s="86"/>
      <c r="E486" s="69">
        <v>5000</v>
      </c>
      <c r="F486" s="87"/>
    </row>
    <row r="487" spans="1:6" x14ac:dyDescent="0.25">
      <c r="A487" s="65">
        <v>43126</v>
      </c>
      <c r="B487" s="66" t="s">
        <v>875</v>
      </c>
      <c r="C487" s="67" t="s">
        <v>876</v>
      </c>
      <c r="D487" s="86"/>
      <c r="E487" s="69">
        <v>10000</v>
      </c>
      <c r="F487" s="87"/>
    </row>
    <row r="488" spans="1:6" x14ac:dyDescent="0.25">
      <c r="A488" s="65">
        <v>43126</v>
      </c>
      <c r="B488" s="66" t="s">
        <v>877</v>
      </c>
      <c r="C488" s="67" t="s">
        <v>878</v>
      </c>
      <c r="D488" s="86"/>
      <c r="E488" s="69">
        <v>10000</v>
      </c>
      <c r="F488" s="87"/>
    </row>
    <row r="489" spans="1:6" x14ac:dyDescent="0.25">
      <c r="A489" s="65">
        <v>43126</v>
      </c>
      <c r="B489" s="66" t="s">
        <v>879</v>
      </c>
      <c r="C489" s="67" t="s">
        <v>880</v>
      </c>
      <c r="D489" s="86"/>
      <c r="E489" s="69">
        <v>10000</v>
      </c>
      <c r="F489" s="87"/>
    </row>
    <row r="490" spans="1:6" x14ac:dyDescent="0.25">
      <c r="A490" s="65">
        <v>43126</v>
      </c>
      <c r="B490" s="66" t="s">
        <v>881</v>
      </c>
      <c r="C490" s="67" t="s">
        <v>882</v>
      </c>
      <c r="D490" s="86"/>
      <c r="E490" s="69">
        <v>10000</v>
      </c>
      <c r="F490" s="87"/>
    </row>
    <row r="491" spans="1:6" x14ac:dyDescent="0.25">
      <c r="A491" s="65">
        <v>43126</v>
      </c>
      <c r="B491" s="66" t="s">
        <v>883</v>
      </c>
      <c r="C491" s="67" t="s">
        <v>884</v>
      </c>
      <c r="D491" s="86"/>
      <c r="E491" s="69">
        <v>10000</v>
      </c>
      <c r="F491" s="87"/>
    </row>
    <row r="492" spans="1:6" x14ac:dyDescent="0.25">
      <c r="A492" s="65">
        <v>43126</v>
      </c>
      <c r="B492" s="66" t="s">
        <v>511</v>
      </c>
      <c r="C492" s="67" t="s">
        <v>885</v>
      </c>
      <c r="D492" s="86"/>
      <c r="E492" s="69">
        <v>5000</v>
      </c>
      <c r="F492" s="87"/>
    </row>
    <row r="493" spans="1:6" x14ac:dyDescent="0.25">
      <c r="A493" s="65">
        <v>43126</v>
      </c>
      <c r="B493" s="66" t="s">
        <v>502</v>
      </c>
      <c r="C493" s="67" t="s">
        <v>886</v>
      </c>
      <c r="D493" s="86"/>
      <c r="E493" s="69">
        <v>5000</v>
      </c>
      <c r="F493" s="87"/>
    </row>
    <row r="494" spans="1:6" x14ac:dyDescent="0.25">
      <c r="A494" s="65">
        <v>43126</v>
      </c>
      <c r="B494" s="66" t="s">
        <v>500</v>
      </c>
      <c r="C494" s="67" t="s">
        <v>887</v>
      </c>
      <c r="D494" s="86"/>
      <c r="E494" s="69">
        <v>5000</v>
      </c>
      <c r="F494" s="87"/>
    </row>
    <row r="495" spans="1:6" x14ac:dyDescent="0.25">
      <c r="A495" s="65">
        <v>43126</v>
      </c>
      <c r="B495" s="66" t="s">
        <v>888</v>
      </c>
      <c r="C495" s="67" t="s">
        <v>889</v>
      </c>
      <c r="D495" s="86"/>
      <c r="E495" s="69">
        <v>10000</v>
      </c>
      <c r="F495" s="87"/>
    </row>
    <row r="496" spans="1:6" x14ac:dyDescent="0.25">
      <c r="A496" s="65">
        <v>43126</v>
      </c>
      <c r="B496" s="66" t="s">
        <v>890</v>
      </c>
      <c r="C496" s="67" t="s">
        <v>891</v>
      </c>
      <c r="D496" s="86"/>
      <c r="E496" s="69">
        <v>10000</v>
      </c>
      <c r="F496" s="87"/>
    </row>
    <row r="497" spans="1:6" x14ac:dyDescent="0.25">
      <c r="A497" s="65">
        <v>43126</v>
      </c>
      <c r="B497" s="66" t="s">
        <v>892</v>
      </c>
      <c r="C497" s="67" t="s">
        <v>893</v>
      </c>
      <c r="D497" s="86"/>
      <c r="E497" s="69">
        <v>10000</v>
      </c>
      <c r="F497" s="87"/>
    </row>
    <row r="498" spans="1:6" x14ac:dyDescent="0.25">
      <c r="A498" s="65">
        <v>43126</v>
      </c>
      <c r="B498" s="66" t="s">
        <v>894</v>
      </c>
      <c r="C498" s="67" t="s">
        <v>895</v>
      </c>
      <c r="D498" s="86"/>
      <c r="E498" s="69">
        <v>10000</v>
      </c>
      <c r="F498" s="87"/>
    </row>
    <row r="499" spans="1:6" x14ac:dyDescent="0.25">
      <c r="A499" s="65">
        <v>43126</v>
      </c>
      <c r="B499" s="66" t="s">
        <v>896</v>
      </c>
      <c r="C499" s="67" t="s">
        <v>897</v>
      </c>
      <c r="D499" s="86"/>
      <c r="E499" s="69">
        <v>10000</v>
      </c>
      <c r="F499" s="87"/>
    </row>
    <row r="500" spans="1:6" x14ac:dyDescent="0.25">
      <c r="A500" s="65">
        <v>43126</v>
      </c>
      <c r="B500" s="66" t="s">
        <v>898</v>
      </c>
      <c r="C500" s="67" t="s">
        <v>899</v>
      </c>
      <c r="D500" s="86"/>
      <c r="E500" s="69">
        <v>10000</v>
      </c>
      <c r="F500" s="87"/>
    </row>
    <row r="501" spans="1:6" x14ac:dyDescent="0.25">
      <c r="A501" s="65">
        <v>43126</v>
      </c>
      <c r="B501" s="66" t="s">
        <v>513</v>
      </c>
      <c r="C501" s="67" t="s">
        <v>900</v>
      </c>
      <c r="D501" s="86"/>
      <c r="E501" s="69">
        <v>5000</v>
      </c>
      <c r="F501" s="87"/>
    </row>
    <row r="502" spans="1:6" x14ac:dyDescent="0.25">
      <c r="A502" s="65">
        <v>43126</v>
      </c>
      <c r="B502" s="66" t="s">
        <v>901</v>
      </c>
      <c r="C502" s="67" t="s">
        <v>902</v>
      </c>
      <c r="D502" s="86"/>
      <c r="E502" s="69">
        <v>1000</v>
      </c>
      <c r="F502" s="87"/>
    </row>
    <row r="503" spans="1:6" x14ac:dyDescent="0.25">
      <c r="A503" s="65">
        <v>43126</v>
      </c>
      <c r="B503" s="66" t="s">
        <v>903</v>
      </c>
      <c r="C503" s="67" t="s">
        <v>904</v>
      </c>
      <c r="D503" s="86"/>
      <c r="E503" s="69">
        <v>1000</v>
      </c>
      <c r="F503" s="87"/>
    </row>
    <row r="504" spans="1:6" x14ac:dyDescent="0.25">
      <c r="A504" s="65">
        <v>43126</v>
      </c>
      <c r="B504" s="66" t="s">
        <v>905</v>
      </c>
      <c r="C504" s="67" t="s">
        <v>906</v>
      </c>
      <c r="D504" s="86"/>
      <c r="E504" s="69">
        <v>1000</v>
      </c>
      <c r="F504" s="87"/>
    </row>
    <row r="505" spans="1:6" x14ac:dyDescent="0.25">
      <c r="A505" s="65">
        <v>43126</v>
      </c>
      <c r="B505" s="66" t="s">
        <v>907</v>
      </c>
      <c r="C505" s="67" t="s">
        <v>908</v>
      </c>
      <c r="D505" s="86"/>
      <c r="E505" s="69">
        <v>1000</v>
      </c>
      <c r="F505" s="87"/>
    </row>
    <row r="506" spans="1:6" x14ac:dyDescent="0.25">
      <c r="A506" s="65">
        <v>43126</v>
      </c>
      <c r="B506" s="66" t="s">
        <v>909</v>
      </c>
      <c r="C506" s="67" t="s">
        <v>910</v>
      </c>
      <c r="D506" s="86"/>
      <c r="E506" s="69">
        <v>5000</v>
      </c>
      <c r="F506" s="87"/>
    </row>
    <row r="507" spans="1:6" x14ac:dyDescent="0.25">
      <c r="A507" s="65">
        <v>43126</v>
      </c>
      <c r="B507" s="66" t="s">
        <v>911</v>
      </c>
      <c r="C507" s="67" t="s">
        <v>912</v>
      </c>
      <c r="D507" s="86"/>
      <c r="E507" s="69">
        <v>1000</v>
      </c>
      <c r="F507" s="87"/>
    </row>
    <row r="508" spans="1:6" x14ac:dyDescent="0.25">
      <c r="A508" s="65">
        <v>43126</v>
      </c>
      <c r="B508" s="66" t="s">
        <v>913</v>
      </c>
      <c r="C508" s="67" t="s">
        <v>914</v>
      </c>
      <c r="D508" s="86"/>
      <c r="E508" s="69">
        <v>5000</v>
      </c>
      <c r="F508" s="87"/>
    </row>
    <row r="509" spans="1:6" x14ac:dyDescent="0.25">
      <c r="A509" s="65">
        <v>43126</v>
      </c>
      <c r="B509" s="66" t="s">
        <v>915</v>
      </c>
      <c r="C509" s="67" t="s">
        <v>916</v>
      </c>
      <c r="D509" s="86"/>
      <c r="E509" s="69">
        <v>1000</v>
      </c>
      <c r="F509" s="87"/>
    </row>
    <row r="510" spans="1:6" x14ac:dyDescent="0.25">
      <c r="A510" s="65">
        <v>43126</v>
      </c>
      <c r="B510" s="66" t="s">
        <v>917</v>
      </c>
      <c r="C510" s="67" t="s">
        <v>918</v>
      </c>
      <c r="D510" s="86"/>
      <c r="E510" s="69">
        <v>1000</v>
      </c>
      <c r="F510" s="87"/>
    </row>
    <row r="511" spans="1:6" x14ac:dyDescent="0.25">
      <c r="A511" s="65">
        <v>43126</v>
      </c>
      <c r="B511" s="66" t="s">
        <v>919</v>
      </c>
      <c r="C511" s="67" t="s">
        <v>920</v>
      </c>
      <c r="D511" s="86"/>
      <c r="E511" s="69">
        <v>1000</v>
      </c>
      <c r="F511" s="87"/>
    </row>
    <row r="512" spans="1:6" x14ac:dyDescent="0.25">
      <c r="A512" s="65">
        <v>43126</v>
      </c>
      <c r="B512" s="66" t="s">
        <v>527</v>
      </c>
      <c r="C512" s="67" t="s">
        <v>921</v>
      </c>
      <c r="D512" s="86"/>
      <c r="E512" s="69">
        <v>1000</v>
      </c>
      <c r="F512" s="87"/>
    </row>
    <row r="513" spans="1:6" x14ac:dyDescent="0.25">
      <c r="A513" s="65">
        <v>43126</v>
      </c>
      <c r="B513" s="66" t="s">
        <v>922</v>
      </c>
      <c r="C513" s="67" t="s">
        <v>923</v>
      </c>
      <c r="D513" s="86"/>
      <c r="E513" s="69">
        <v>5000</v>
      </c>
      <c r="F513" s="87"/>
    </row>
    <row r="514" spans="1:6" x14ac:dyDescent="0.25">
      <c r="A514" s="65">
        <v>43126</v>
      </c>
      <c r="B514" s="66" t="s">
        <v>185</v>
      </c>
      <c r="C514" s="67" t="s">
        <v>924</v>
      </c>
      <c r="D514" s="86"/>
      <c r="E514" s="69">
        <v>10000</v>
      </c>
      <c r="F514" s="87"/>
    </row>
    <row r="515" spans="1:6" x14ac:dyDescent="0.25">
      <c r="A515" s="65">
        <v>43126</v>
      </c>
      <c r="B515" s="66" t="s">
        <v>187</v>
      </c>
      <c r="C515" s="67" t="s">
        <v>925</v>
      </c>
      <c r="D515" s="86"/>
      <c r="E515" s="69">
        <v>10000</v>
      </c>
      <c r="F515" s="87"/>
    </row>
    <row r="516" spans="1:6" x14ac:dyDescent="0.25">
      <c r="A516" s="65">
        <v>43126</v>
      </c>
      <c r="B516" s="66" t="s">
        <v>183</v>
      </c>
      <c r="C516" s="67" t="s">
        <v>926</v>
      </c>
      <c r="D516" s="86"/>
      <c r="E516" s="69">
        <v>10000</v>
      </c>
      <c r="F516" s="87"/>
    </row>
    <row r="517" spans="1:6" x14ac:dyDescent="0.25">
      <c r="A517" s="65">
        <v>43126</v>
      </c>
      <c r="B517" s="66" t="s">
        <v>195</v>
      </c>
      <c r="C517" s="67" t="s">
        <v>927</v>
      </c>
      <c r="D517" s="86"/>
      <c r="E517" s="69">
        <v>10000</v>
      </c>
      <c r="F517" s="87"/>
    </row>
    <row r="518" spans="1:6" x14ac:dyDescent="0.25">
      <c r="A518" s="65">
        <v>43126</v>
      </c>
      <c r="B518" s="66" t="s">
        <v>181</v>
      </c>
      <c r="C518" s="67" t="s">
        <v>928</v>
      </c>
      <c r="D518" s="86"/>
      <c r="E518" s="69">
        <v>10000</v>
      </c>
      <c r="F518" s="87"/>
    </row>
    <row r="519" spans="1:6" x14ac:dyDescent="0.25">
      <c r="A519" s="65">
        <v>43130</v>
      </c>
      <c r="B519" s="66" t="s">
        <v>929</v>
      </c>
      <c r="C519" s="67" t="s">
        <v>930</v>
      </c>
      <c r="D519" s="86"/>
      <c r="E519" s="69">
        <v>11250</v>
      </c>
      <c r="F519" s="87"/>
    </row>
    <row r="520" spans="1:6" x14ac:dyDescent="0.25">
      <c r="A520" s="65">
        <v>43130</v>
      </c>
      <c r="B520" s="66" t="s">
        <v>349</v>
      </c>
      <c r="C520" s="67" t="s">
        <v>931</v>
      </c>
      <c r="D520" s="86"/>
      <c r="E520" s="69">
        <v>6250</v>
      </c>
      <c r="F520" s="87"/>
    </row>
    <row r="521" spans="1:6" x14ac:dyDescent="0.25">
      <c r="A521" s="65">
        <v>43130</v>
      </c>
      <c r="B521" s="66" t="s">
        <v>932</v>
      </c>
      <c r="C521" s="67" t="s">
        <v>933</v>
      </c>
      <c r="D521" s="86"/>
      <c r="E521" s="69">
        <v>6250</v>
      </c>
      <c r="F521" s="87"/>
    </row>
    <row r="522" spans="1:6" x14ac:dyDescent="0.25">
      <c r="A522" s="65">
        <v>43131</v>
      </c>
      <c r="B522" s="66" t="s">
        <v>115</v>
      </c>
      <c r="C522" s="67" t="s">
        <v>934</v>
      </c>
      <c r="D522" s="86"/>
      <c r="E522" s="69">
        <v>15283.2</v>
      </c>
      <c r="F522" s="87"/>
    </row>
    <row r="523" spans="1:6" x14ac:dyDescent="0.25">
      <c r="A523" s="65">
        <v>43131</v>
      </c>
      <c r="B523" s="66" t="s">
        <v>935</v>
      </c>
      <c r="C523" s="67" t="s">
        <v>936</v>
      </c>
      <c r="D523" s="86"/>
      <c r="E523" s="69">
        <v>3000</v>
      </c>
      <c r="F523" s="87"/>
    </row>
    <row r="524" spans="1:6" x14ac:dyDescent="0.25">
      <c r="A524" s="65">
        <v>43131</v>
      </c>
      <c r="B524" s="66" t="s">
        <v>935</v>
      </c>
      <c r="C524" s="67" t="s">
        <v>937</v>
      </c>
      <c r="D524" s="86"/>
      <c r="E524" s="69">
        <v>13754.88</v>
      </c>
      <c r="F524" s="87"/>
    </row>
    <row r="525" spans="1:6" x14ac:dyDescent="0.25">
      <c r="A525" s="65">
        <v>43131</v>
      </c>
      <c r="B525" s="66" t="s">
        <v>938</v>
      </c>
      <c r="C525" s="67" t="s">
        <v>939</v>
      </c>
      <c r="D525" s="86"/>
      <c r="E525" s="69">
        <v>2500</v>
      </c>
      <c r="F525" s="87"/>
    </row>
    <row r="526" spans="1:6" x14ac:dyDescent="0.25">
      <c r="A526" s="65">
        <v>43131</v>
      </c>
      <c r="B526" s="66" t="s">
        <v>940</v>
      </c>
      <c r="C526" s="67" t="s">
        <v>941</v>
      </c>
      <c r="D526" s="86"/>
      <c r="E526" s="69">
        <v>1250</v>
      </c>
      <c r="F526" s="87"/>
    </row>
    <row r="527" spans="1:6" x14ac:dyDescent="0.25">
      <c r="A527" s="65">
        <v>43131</v>
      </c>
      <c r="B527" s="72" t="s">
        <v>59</v>
      </c>
      <c r="C527" s="73" t="s">
        <v>60</v>
      </c>
      <c r="D527" s="69">
        <v>313970.25</v>
      </c>
      <c r="E527" s="56">
        <v>0</v>
      </c>
      <c r="F527" s="87"/>
    </row>
    <row r="528" spans="1:6" x14ac:dyDescent="0.25">
      <c r="A528" s="65">
        <v>43131</v>
      </c>
      <c r="B528" s="72" t="s">
        <v>59</v>
      </c>
      <c r="C528" s="73" t="s">
        <v>60</v>
      </c>
      <c r="D528" s="69">
        <v>2000000</v>
      </c>
      <c r="E528" s="87">
        <v>0</v>
      </c>
      <c r="F528" s="87"/>
    </row>
    <row r="529" spans="1:6" x14ac:dyDescent="0.25">
      <c r="A529" s="88" t="s">
        <v>61</v>
      </c>
      <c r="B529" s="89" t="s">
        <v>942</v>
      </c>
      <c r="C529" s="90" t="s">
        <v>943</v>
      </c>
      <c r="D529" s="87"/>
      <c r="E529" s="87">
        <v>14375.27</v>
      </c>
      <c r="F529" s="87"/>
    </row>
    <row r="530" spans="1:6" x14ac:dyDescent="0.25">
      <c r="A530" s="91" t="s">
        <v>63</v>
      </c>
      <c r="B530" s="92"/>
      <c r="C530" s="93"/>
      <c r="D530" s="79">
        <f>D528+D527+D80+D79+D78+D75+D40</f>
        <v>7336413.6399999997</v>
      </c>
      <c r="E530" s="79">
        <f>SUM(E32:E529)</f>
        <v>6625924.3499999987</v>
      </c>
      <c r="F530" s="80"/>
    </row>
    <row r="531" spans="1:6" x14ac:dyDescent="0.25">
      <c r="A531" s="111" t="s">
        <v>64</v>
      </c>
      <c r="B531" s="112"/>
      <c r="C531" s="94"/>
      <c r="D531" s="83"/>
      <c r="E531" s="83"/>
      <c r="F531" s="95">
        <f>F31+D530-E530</f>
        <v>2117370.1600000011</v>
      </c>
    </row>
    <row r="532" spans="1:6" x14ac:dyDescent="0.25">
      <c r="A532" s="55"/>
      <c r="B532" s="55"/>
      <c r="C532" s="55"/>
      <c r="D532" s="56"/>
      <c r="E532" s="56"/>
      <c r="F532" s="56"/>
    </row>
    <row r="533" spans="1:6" x14ac:dyDescent="0.25">
      <c r="A533" s="55"/>
      <c r="B533" s="55"/>
      <c r="C533" s="55"/>
      <c r="D533" s="56"/>
      <c r="E533" s="56"/>
      <c r="F533" s="56"/>
    </row>
  </sheetData>
  <mergeCells count="12">
    <mergeCell ref="A531:B531"/>
    <mergeCell ref="A1:F1"/>
    <mergeCell ref="A2:F2"/>
    <mergeCell ref="A3:F3"/>
    <mergeCell ref="A5:F5"/>
    <mergeCell ref="A6:F6"/>
    <mergeCell ref="A19:B19"/>
    <mergeCell ref="A23:F23"/>
    <mergeCell ref="A24:F24"/>
    <mergeCell ref="A25:F25"/>
    <mergeCell ref="A27:F27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Conciliaciones bancarias</vt:lpstr>
      <vt:lpstr>Libros de banco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2018-02-08T21:29:57Z</dcterms:created>
  <dcterms:modified xsi:type="dcterms:W3CDTF">2018-02-13T12:51:52Z</dcterms:modified>
</cp:coreProperties>
</file>